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S:\Faglig\Kommunikasjon\Publisering\Artikler\Til Desken\2022-11-03 Utvikling av næringspolitiske virkemidler under koronakrise\"/>
    </mc:Choice>
  </mc:AlternateContent>
  <xr:revisionPtr revIDLastSave="0" documentId="13_ncr:1_{E6BEBAF0-312F-499A-87AD-1B510BCE3544}" xr6:coauthVersionLast="36" xr6:coauthVersionMax="36" xr10:uidLastSave="{00000000-0000-0000-0000-000000000000}"/>
  <bookViews>
    <workbookView xWindow="480" yWindow="105" windowWidth="20730" windowHeight="11760" xr2:uid="{00000000-000D-0000-FFFF-FFFF00000000}"/>
  </bookViews>
  <sheets>
    <sheet name="Tabell 1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9" l="1"/>
  <c r="G16" i="9" l="1"/>
  <c r="J22" i="9" l="1"/>
  <c r="I22" i="9"/>
  <c r="H22" i="9"/>
  <c r="J21" i="9"/>
  <c r="I21" i="9"/>
  <c r="H21" i="9"/>
  <c r="J20" i="9"/>
  <c r="I20" i="9"/>
  <c r="H20" i="9"/>
  <c r="J19" i="9"/>
  <c r="I19" i="9"/>
  <c r="H19" i="9"/>
  <c r="I17" i="9"/>
  <c r="J16" i="9"/>
  <c r="I16" i="9"/>
  <c r="J14" i="9"/>
  <c r="I14" i="9"/>
  <c r="H14" i="9"/>
  <c r="J13" i="9"/>
  <c r="I13" i="9"/>
  <c r="H13" i="9"/>
  <c r="J12" i="9"/>
  <c r="I12" i="9"/>
  <c r="H12" i="9"/>
  <c r="J11" i="9"/>
  <c r="I11" i="9"/>
  <c r="H11" i="9"/>
  <c r="J10" i="9"/>
  <c r="I10" i="9"/>
  <c r="H10" i="9"/>
  <c r="J9" i="9"/>
  <c r="I9" i="9"/>
  <c r="H9" i="9"/>
  <c r="J8" i="9"/>
  <c r="I8" i="9"/>
  <c r="H8" i="9"/>
  <c r="J7" i="9"/>
  <c r="I7" i="9"/>
  <c r="H7" i="9"/>
  <c r="J6" i="9"/>
  <c r="I6" i="9"/>
  <c r="H6" i="9"/>
  <c r="J5" i="9"/>
  <c r="I5" i="9"/>
  <c r="H5" i="9"/>
</calcChain>
</file>

<file path=xl/sharedStrings.xml><?xml version="1.0" encoding="utf-8"?>
<sst xmlns="http://schemas.openxmlformats.org/spreadsheetml/2006/main" count="47" uniqueCount="32">
  <si>
    <t>-</t>
  </si>
  <si>
    <t>Støttebeløp (mill. kr)</t>
  </si>
  <si>
    <t>Støttebeløp per mottaker (mill. kr)</t>
  </si>
  <si>
    <t>2019</t>
  </si>
  <si>
    <t>2020</t>
  </si>
  <si>
    <t>2021</t>
  </si>
  <si>
    <t>Tilskudd</t>
  </si>
  <si>
    <t>Enova</t>
  </si>
  <si>
    <t>EUs H2020</t>
  </si>
  <si>
    <t>Fiskeri- og havbruksnæringens forskingsfond</t>
  </si>
  <si>
    <t>Fylkeskommunene</t>
  </si>
  <si>
    <t>Innovasjon Norge</t>
  </si>
  <si>
    <t>Norges forskningsråd</t>
  </si>
  <si>
    <t>Norsk Romsenter</t>
  </si>
  <si>
    <t>Regionale forskningsfond</t>
  </si>
  <si>
    <t>SkatteFUNN</t>
  </si>
  <si>
    <t>Kompensasjonsordninger</t>
  </si>
  <si>
    <t>NAV</t>
  </si>
  <si>
    <t>Lån, garantier og annen risikokapital</t>
  </si>
  <si>
    <t>Eksportfinansiering Norge - kreditter</t>
  </si>
  <si>
    <t>Eksportfinansiering Norge - garantier</t>
  </si>
  <si>
    <t>Siva</t>
  </si>
  <si>
    <t>Bistandstype/virkemiddelaktør</t>
  </si>
  <si>
    <t>Kilde: Nærings- og forskningspolitiske virkemidler, Statistisk sentralbyrå.</t>
  </si>
  <si>
    <t>Antall foretak²</t>
  </si>
  <si>
    <t>² Bare støtte fra Siva som foretakene får i form av innovasjonstilskudd er rapportert her. I tillegg kan medlemmer i inkubatorer og næringshager få støtte for nettverksutvikling og kan benytte seg av rådgivning.</t>
  </si>
  <si>
    <t>Siva²</t>
  </si>
  <si>
    <t>Skatteetaten/Brønnøysundregistrene³</t>
  </si>
  <si>
    <t>³ Den første kompensasjonsordningen ble forvaltet av Skatteetaten og gjald søkere med omsetningsfall i perioden mars-august 2020 (med første utbetalinger fra 20.04.2020).</t>
  </si>
  <si>
    <t>¹ Norske foretak med støtte. Samarbeidspartnere i SkatteFUNN- og Forskningsrådets prosjekter er ikke med. Enkeltmannsforetak (ENK) og personlige mottakere av støtte er også ekskludert.</t>
  </si>
  <si>
    <t xml:space="preserve">   Den nye kompensasjonsordningen forvaltes av Brønnøysundregisteret og gjelder søkere med omsetningsfall fra 1. september 2020 (med første utbetalinger fra 15.01.2021). </t>
  </si>
  <si>
    <t>Tabell 1. Antall foretak og støttebeløp (mill.kr), etter bistandstype og virkemiddelaktør i 2019-2021¹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</si>
</sst>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8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9"/>
      <color rgb="FF00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3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2" fontId="4" fillId="0" borderId="0" xfId="0" applyNumberFormat="1" applyFont="1" applyFill="1" applyBorder="1" applyAlignment="1" applyProtection="1">
      <alignment horizontal="right"/>
    </xf>
    <xf numFmtId="0" fontId="4" fillId="0" borderId="3" xfId="0" applyNumberFormat="1" applyFont="1" applyFill="1" applyBorder="1" applyAlignment="1" applyProtection="1"/>
    <xf numFmtId="2" fontId="4" fillId="0" borderId="3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7" fillId="0" borderId="0" xfId="0" applyNumberFormat="1" applyFont="1" applyFill="1" applyAlignment="1" applyProtection="1"/>
    <xf numFmtId="3" fontId="4" fillId="0" borderId="0" xfId="0" applyNumberFormat="1" applyFont="1" applyFill="1" applyBorder="1" applyAlignment="1" applyProtection="1"/>
    <xf numFmtId="3" fontId="4" fillId="0" borderId="0" xfId="0" applyNumberFormat="1" applyFont="1" applyFill="1" applyBorder="1" applyAlignment="1" applyProtection="1">
      <alignment horizontal="right"/>
    </xf>
    <xf numFmtId="3" fontId="4" fillId="0" borderId="3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3" xfId="0" applyNumberFormat="1" applyFont="1" applyFill="1" applyBorder="1" applyAlignment="1" applyProtection="1">
      <alignment horizontal="left"/>
    </xf>
  </cellXfs>
  <cellStyles count="4">
    <cellStyle name="Normal" xfId="0" builtinId="0"/>
    <cellStyle name="Normal 2" xfId="1" xr:uid="{00000000-0005-0000-0000-000002000000}"/>
    <cellStyle name="Normal 3" xfId="2" xr:uid="{BF42D22E-6995-4E54-A1DF-A4C96BD9F9B5}"/>
    <cellStyle name="Prosent 2" xfId="3" xr:uid="{61BFAFDB-BD36-4C60-B9A1-4FEB06AE41F5}"/>
  </cellStyles>
  <dxfs count="7"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 val="0"/>
        <i val="0"/>
        <color theme="1"/>
      </font>
      <border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1" defaultTableStyle="SSB striper" defaultPivotStyle="PivotStyleLight16">
    <tableStyle name="SSB stripe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SB PP">
  <a:themeElements>
    <a:clrScheme name="SSB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3E8601"/>
      </a:accent1>
      <a:accent2>
        <a:srgbClr val="6A0788"/>
      </a:accent2>
      <a:accent3>
        <a:srgbClr val="EBB41F"/>
      </a:accent3>
      <a:accent4>
        <a:srgbClr val="0774D0"/>
      </a:accent4>
      <a:accent5>
        <a:srgbClr val="EB7824"/>
      </a:accent5>
      <a:accent6>
        <a:srgbClr val="7F7F7F"/>
      </a:accent6>
      <a:hlink>
        <a:srgbClr val="003892"/>
      </a:hlink>
      <a:folHlink>
        <a:srgbClr val="A53D7C"/>
      </a:folHlink>
    </a:clrScheme>
    <a:fontScheme name="SS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22163-B25C-4D9E-8289-A2296A1F2B8D}">
  <dimension ref="A1:J27"/>
  <sheetViews>
    <sheetView tabSelected="1" workbookViewId="0">
      <selection activeCell="Q17" sqref="Q17"/>
    </sheetView>
  </sheetViews>
  <sheetFormatPr baseColWidth="10" defaultRowHeight="12.75" x14ac:dyDescent="0.2"/>
  <cols>
    <col min="1" max="1" width="40.33203125" style="2" customWidth="1"/>
    <col min="2" max="16384" width="12" style="2"/>
  </cols>
  <sheetData>
    <row r="1" spans="1:10" ht="15" x14ac:dyDescent="0.25">
      <c r="A1" s="1" t="s">
        <v>31</v>
      </c>
      <c r="B1" s="1"/>
    </row>
    <row r="2" spans="1:10" x14ac:dyDescent="0.2">
      <c r="A2" s="19" t="s">
        <v>22</v>
      </c>
      <c r="B2" s="17" t="s">
        <v>24</v>
      </c>
      <c r="C2" s="18"/>
      <c r="D2" s="18"/>
      <c r="E2" s="17" t="s">
        <v>1</v>
      </c>
      <c r="F2" s="18"/>
      <c r="G2" s="18"/>
      <c r="H2" s="17" t="s">
        <v>2</v>
      </c>
      <c r="I2" s="18"/>
      <c r="J2" s="18"/>
    </row>
    <row r="3" spans="1:10" x14ac:dyDescent="0.2">
      <c r="A3" s="20"/>
      <c r="B3" s="3" t="s">
        <v>3</v>
      </c>
      <c r="C3" s="3" t="s">
        <v>4</v>
      </c>
      <c r="D3" s="3" t="s">
        <v>5</v>
      </c>
      <c r="E3" s="3" t="s">
        <v>3</v>
      </c>
      <c r="F3" s="3" t="s">
        <v>4</v>
      </c>
      <c r="G3" s="3" t="s">
        <v>5</v>
      </c>
      <c r="H3" s="3" t="s">
        <v>3</v>
      </c>
      <c r="I3" s="3" t="s">
        <v>4</v>
      </c>
      <c r="J3" s="3" t="s">
        <v>5</v>
      </c>
    </row>
    <row r="4" spans="1:10" x14ac:dyDescent="0.2">
      <c r="A4" s="4" t="s">
        <v>6</v>
      </c>
      <c r="B4" s="5"/>
      <c r="C4" s="5"/>
      <c r="D4" s="5"/>
      <c r="E4" s="5"/>
      <c r="F4" s="5"/>
      <c r="G4" s="5"/>
      <c r="H4" s="6"/>
      <c r="I4" s="6"/>
      <c r="J4" s="6"/>
    </row>
    <row r="5" spans="1:10" x14ac:dyDescent="0.2">
      <c r="A5" s="7" t="s">
        <v>7</v>
      </c>
      <c r="B5" s="14">
        <v>1505</v>
      </c>
      <c r="C5" s="14">
        <v>2461</v>
      </c>
      <c r="D5" s="14">
        <v>2638</v>
      </c>
      <c r="E5" s="14">
        <v>2369</v>
      </c>
      <c r="F5" s="14">
        <v>2832</v>
      </c>
      <c r="G5" s="14">
        <v>3259</v>
      </c>
      <c r="H5" s="6">
        <f t="shared" ref="H5:H14" si="0">E5/B5</f>
        <v>1.5740863787375414</v>
      </c>
      <c r="I5" s="6">
        <f t="shared" ref="I5:J17" si="1">F5/C5</f>
        <v>1.1507517269402683</v>
      </c>
      <c r="J5" s="6">
        <f t="shared" si="1"/>
        <v>1.2354056103108415</v>
      </c>
    </row>
    <row r="6" spans="1:10" x14ac:dyDescent="0.2">
      <c r="A6" s="7" t="s">
        <v>8</v>
      </c>
      <c r="B6" s="14">
        <v>327</v>
      </c>
      <c r="C6" s="14">
        <v>334</v>
      </c>
      <c r="D6" s="14">
        <v>335</v>
      </c>
      <c r="E6" s="14">
        <v>661</v>
      </c>
      <c r="F6" s="14">
        <v>769</v>
      </c>
      <c r="G6" s="14">
        <v>718</v>
      </c>
      <c r="H6" s="6">
        <f t="shared" si="0"/>
        <v>2.021406727828746</v>
      </c>
      <c r="I6" s="6">
        <f t="shared" si="1"/>
        <v>2.3023952095808382</v>
      </c>
      <c r="J6" s="6">
        <f t="shared" si="1"/>
        <v>2.1432835820895524</v>
      </c>
    </row>
    <row r="7" spans="1:10" x14ac:dyDescent="0.2">
      <c r="A7" s="7" t="s">
        <v>9</v>
      </c>
      <c r="B7" s="14">
        <v>15</v>
      </c>
      <c r="C7" s="14">
        <v>17</v>
      </c>
      <c r="D7" s="14">
        <v>24</v>
      </c>
      <c r="E7" s="14">
        <v>31</v>
      </c>
      <c r="F7" s="14">
        <v>22</v>
      </c>
      <c r="G7" s="14">
        <v>49</v>
      </c>
      <c r="H7" s="6">
        <f t="shared" si="0"/>
        <v>2.0666666666666669</v>
      </c>
      <c r="I7" s="6">
        <f t="shared" si="1"/>
        <v>1.2941176470588236</v>
      </c>
      <c r="J7" s="6">
        <f t="shared" si="1"/>
        <v>2.0416666666666665</v>
      </c>
    </row>
    <row r="8" spans="1:10" x14ac:dyDescent="0.2">
      <c r="A8" s="7" t="s">
        <v>10</v>
      </c>
      <c r="B8" s="14">
        <v>487</v>
      </c>
      <c r="C8" s="14">
        <v>2443</v>
      </c>
      <c r="D8" s="14">
        <v>442</v>
      </c>
      <c r="E8" s="14">
        <v>105</v>
      </c>
      <c r="F8" s="14">
        <v>356</v>
      </c>
      <c r="G8" s="14">
        <v>68</v>
      </c>
      <c r="H8" s="6">
        <f t="shared" si="0"/>
        <v>0.21560574948665298</v>
      </c>
      <c r="I8" s="6">
        <f t="shared" si="1"/>
        <v>0.14572247237003683</v>
      </c>
      <c r="J8" s="6">
        <f t="shared" si="1"/>
        <v>0.15384615384615385</v>
      </c>
    </row>
    <row r="9" spans="1:10" x14ac:dyDescent="0.2">
      <c r="A9" s="7" t="s">
        <v>11</v>
      </c>
      <c r="B9" s="14">
        <v>1641</v>
      </c>
      <c r="C9" s="14">
        <v>3748</v>
      </c>
      <c r="D9" s="14">
        <v>2337</v>
      </c>
      <c r="E9" s="14">
        <v>1623</v>
      </c>
      <c r="F9" s="14">
        <v>4966</v>
      </c>
      <c r="G9" s="14">
        <v>3880</v>
      </c>
      <c r="H9" s="6">
        <f t="shared" si="0"/>
        <v>0.98903107861060324</v>
      </c>
      <c r="I9" s="6">
        <f t="shared" si="1"/>
        <v>1.3249733191035218</v>
      </c>
      <c r="J9" s="6">
        <f t="shared" si="1"/>
        <v>1.6602481814291827</v>
      </c>
    </row>
    <row r="10" spans="1:10" x14ac:dyDescent="0.2">
      <c r="A10" s="7" t="s">
        <v>12</v>
      </c>
      <c r="B10" s="14">
        <v>1057</v>
      </c>
      <c r="C10" s="14">
        <v>1276</v>
      </c>
      <c r="D10" s="14">
        <v>1420</v>
      </c>
      <c r="E10" s="14">
        <v>1530</v>
      </c>
      <c r="F10" s="14">
        <v>1612</v>
      </c>
      <c r="G10" s="14">
        <v>2160</v>
      </c>
      <c r="H10" s="6">
        <f t="shared" si="0"/>
        <v>1.4474929044465468</v>
      </c>
      <c r="I10" s="6">
        <f t="shared" si="1"/>
        <v>1.2633228840125392</v>
      </c>
      <c r="J10" s="6">
        <f t="shared" si="1"/>
        <v>1.5211267605633803</v>
      </c>
    </row>
    <row r="11" spans="1:10" x14ac:dyDescent="0.2">
      <c r="A11" s="7" t="s">
        <v>13</v>
      </c>
      <c r="B11" s="14">
        <v>15</v>
      </c>
      <c r="C11" s="14">
        <v>17</v>
      </c>
      <c r="D11" s="14">
        <v>20</v>
      </c>
      <c r="E11" s="14">
        <v>19</v>
      </c>
      <c r="F11" s="14">
        <v>16</v>
      </c>
      <c r="G11" s="14">
        <v>19</v>
      </c>
      <c r="H11" s="6">
        <f t="shared" si="0"/>
        <v>1.2666666666666666</v>
      </c>
      <c r="I11" s="6">
        <f t="shared" si="1"/>
        <v>0.94117647058823528</v>
      </c>
      <c r="J11" s="6">
        <f t="shared" si="1"/>
        <v>0.95</v>
      </c>
    </row>
    <row r="12" spans="1:10" x14ac:dyDescent="0.2">
      <c r="A12" s="7" t="s">
        <v>14</v>
      </c>
      <c r="B12" s="14">
        <v>221</v>
      </c>
      <c r="C12" s="14">
        <v>347</v>
      </c>
      <c r="D12" s="14">
        <v>440</v>
      </c>
      <c r="E12" s="14">
        <v>106</v>
      </c>
      <c r="F12" s="14">
        <v>88</v>
      </c>
      <c r="G12" s="14">
        <v>62</v>
      </c>
      <c r="H12" s="6">
        <f t="shared" si="0"/>
        <v>0.47963800904977377</v>
      </c>
      <c r="I12" s="6">
        <f t="shared" si="1"/>
        <v>0.25360230547550433</v>
      </c>
      <c r="J12" s="6">
        <f t="shared" si="1"/>
        <v>0.1409090909090909</v>
      </c>
    </row>
    <row r="13" spans="1:10" x14ac:dyDescent="0.2">
      <c r="A13" s="7" t="s">
        <v>26</v>
      </c>
      <c r="B13" s="14">
        <v>2681</v>
      </c>
      <c r="C13" s="14">
        <v>3256</v>
      </c>
      <c r="D13" s="14">
        <v>3507</v>
      </c>
      <c r="E13" s="14">
        <v>133.91650000000001</v>
      </c>
      <c r="F13" s="14">
        <v>181.9778</v>
      </c>
      <c r="G13" s="14">
        <v>210.3449</v>
      </c>
      <c r="H13" s="6">
        <f t="shared" si="0"/>
        <v>4.9950205147333088E-2</v>
      </c>
      <c r="I13" s="6">
        <f t="shared" si="1"/>
        <v>5.5889987714987717E-2</v>
      </c>
      <c r="J13" s="6">
        <f t="shared" si="1"/>
        <v>5.9978585685771316E-2</v>
      </c>
    </row>
    <row r="14" spans="1:10" x14ac:dyDescent="0.2">
      <c r="A14" s="7" t="s">
        <v>15</v>
      </c>
      <c r="B14" s="14">
        <v>4954</v>
      </c>
      <c r="C14" s="14">
        <v>4455</v>
      </c>
      <c r="D14" s="14">
        <v>4536</v>
      </c>
      <c r="E14" s="14">
        <v>5592</v>
      </c>
      <c r="F14" s="14">
        <v>5225</v>
      </c>
      <c r="G14" s="14">
        <v>5086</v>
      </c>
      <c r="H14" s="6">
        <f t="shared" si="0"/>
        <v>1.1287848203471942</v>
      </c>
      <c r="I14" s="6">
        <f t="shared" si="1"/>
        <v>1.1728395061728396</v>
      </c>
      <c r="J14" s="6">
        <f t="shared" si="1"/>
        <v>1.121252204585538</v>
      </c>
    </row>
    <row r="15" spans="1:10" x14ac:dyDescent="0.2">
      <c r="A15" s="4" t="s">
        <v>16</v>
      </c>
      <c r="B15" s="14"/>
      <c r="C15" s="14"/>
      <c r="D15" s="14"/>
      <c r="E15" s="14"/>
      <c r="F15" s="14"/>
      <c r="G15" s="14"/>
      <c r="H15" s="6"/>
      <c r="I15" s="6"/>
      <c r="J15" s="6"/>
    </row>
    <row r="16" spans="1:10" x14ac:dyDescent="0.2">
      <c r="A16" s="7" t="s">
        <v>27</v>
      </c>
      <c r="B16" s="15" t="s">
        <v>0</v>
      </c>
      <c r="C16" s="15">
        <v>25967</v>
      </c>
      <c r="D16" s="15">
        <f>11399</f>
        <v>11399</v>
      </c>
      <c r="E16" s="15" t="s">
        <v>0</v>
      </c>
      <c r="F16" s="15">
        <v>6431</v>
      </c>
      <c r="G16" s="15">
        <f>7325+318</f>
        <v>7643</v>
      </c>
      <c r="H16" s="8" t="s">
        <v>0</v>
      </c>
      <c r="I16" s="6">
        <f t="shared" si="1"/>
        <v>0.24766049216313013</v>
      </c>
      <c r="J16" s="6">
        <f t="shared" si="1"/>
        <v>0.67049741205368896</v>
      </c>
    </row>
    <row r="17" spans="1:10" x14ac:dyDescent="0.2">
      <c r="A17" s="7" t="s">
        <v>17</v>
      </c>
      <c r="B17" s="15" t="s">
        <v>0</v>
      </c>
      <c r="C17" s="15">
        <v>55838</v>
      </c>
      <c r="D17" s="15" t="s">
        <v>0</v>
      </c>
      <c r="E17" s="15" t="s">
        <v>0</v>
      </c>
      <c r="F17" s="15">
        <v>7775</v>
      </c>
      <c r="G17" s="15" t="s">
        <v>0</v>
      </c>
      <c r="H17" s="8" t="s">
        <v>0</v>
      </c>
      <c r="I17" s="6">
        <f t="shared" si="1"/>
        <v>0.13924209319818046</v>
      </c>
      <c r="J17" s="8" t="s">
        <v>0</v>
      </c>
    </row>
    <row r="18" spans="1:10" x14ac:dyDescent="0.2">
      <c r="A18" s="4" t="s">
        <v>18</v>
      </c>
      <c r="B18" s="14"/>
      <c r="C18" s="14"/>
      <c r="D18" s="14"/>
      <c r="E18" s="14"/>
      <c r="F18" s="14"/>
      <c r="G18" s="14"/>
      <c r="H18" s="6"/>
      <c r="I18" s="6"/>
      <c r="J18" s="6"/>
    </row>
    <row r="19" spans="1:10" x14ac:dyDescent="0.2">
      <c r="A19" s="7" t="s">
        <v>19</v>
      </c>
      <c r="B19" s="14">
        <v>19</v>
      </c>
      <c r="C19" s="14">
        <v>20</v>
      </c>
      <c r="D19" s="14">
        <v>21</v>
      </c>
      <c r="E19" s="14">
        <v>11350</v>
      </c>
      <c r="F19" s="14">
        <v>5602</v>
      </c>
      <c r="G19" s="14">
        <v>6047</v>
      </c>
      <c r="H19" s="6">
        <f>E19/B19</f>
        <v>597.36842105263156</v>
      </c>
      <c r="I19" s="6">
        <f t="shared" ref="I19:J22" si="2">F19/C19</f>
        <v>280.10000000000002</v>
      </c>
      <c r="J19" s="6">
        <f t="shared" si="2"/>
        <v>287.95238095238096</v>
      </c>
    </row>
    <row r="20" spans="1:10" x14ac:dyDescent="0.2">
      <c r="A20" s="7" t="s">
        <v>20</v>
      </c>
      <c r="B20" s="14">
        <v>52</v>
      </c>
      <c r="C20" s="14">
        <v>3478</v>
      </c>
      <c r="D20" s="14">
        <v>755</v>
      </c>
      <c r="E20" s="14">
        <v>21790</v>
      </c>
      <c r="F20" s="14">
        <v>28658</v>
      </c>
      <c r="G20" s="14">
        <v>15870</v>
      </c>
      <c r="H20" s="6">
        <f>E20/B20</f>
        <v>419.03846153846155</v>
      </c>
      <c r="I20" s="6">
        <f t="shared" si="2"/>
        <v>8.2397929844738353</v>
      </c>
      <c r="J20" s="6">
        <f t="shared" si="2"/>
        <v>21.019867549668874</v>
      </c>
    </row>
    <row r="21" spans="1:10" x14ac:dyDescent="0.2">
      <c r="A21" s="7" t="s">
        <v>11</v>
      </c>
      <c r="B21" s="14">
        <v>547</v>
      </c>
      <c r="C21" s="14">
        <v>1140</v>
      </c>
      <c r="D21" s="14">
        <v>558</v>
      </c>
      <c r="E21" s="14">
        <v>2678</v>
      </c>
      <c r="F21" s="14">
        <v>5411</v>
      </c>
      <c r="G21" s="14">
        <v>3353</v>
      </c>
      <c r="H21" s="6">
        <f>E21/B21</f>
        <v>4.8957952468007315</v>
      </c>
      <c r="I21" s="6">
        <f t="shared" si="2"/>
        <v>4.7464912280701759</v>
      </c>
      <c r="J21" s="6">
        <f t="shared" si="2"/>
        <v>6.0089605734767026</v>
      </c>
    </row>
    <row r="22" spans="1:10" x14ac:dyDescent="0.2">
      <c r="A22" s="9" t="s">
        <v>21</v>
      </c>
      <c r="B22" s="16">
        <v>33</v>
      </c>
      <c r="C22" s="16">
        <v>34</v>
      </c>
      <c r="D22" s="16">
        <v>44</v>
      </c>
      <c r="E22" s="16">
        <v>3</v>
      </c>
      <c r="F22" s="16">
        <v>4</v>
      </c>
      <c r="G22" s="16">
        <v>2</v>
      </c>
      <c r="H22" s="10">
        <f>E22/B22</f>
        <v>9.0909090909090912E-2</v>
      </c>
      <c r="I22" s="10">
        <f t="shared" si="2"/>
        <v>0.11764705882352941</v>
      </c>
      <c r="J22" s="10">
        <f t="shared" si="2"/>
        <v>4.5454545454545456E-2</v>
      </c>
    </row>
    <row r="23" spans="1:10" x14ac:dyDescent="0.2">
      <c r="A23" s="11" t="s">
        <v>29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x14ac:dyDescent="0.2">
      <c r="A24" s="13" t="s">
        <v>25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">
      <c r="A25" s="11" t="s">
        <v>28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">
      <c r="A26" s="11" t="s">
        <v>30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">
      <c r="A27" s="13" t="s">
        <v>23</v>
      </c>
      <c r="B27" s="12"/>
      <c r="C27" s="12"/>
      <c r="D27" s="12"/>
      <c r="E27" s="12"/>
      <c r="F27" s="12"/>
      <c r="G27" s="12"/>
      <c r="H27" s="12"/>
      <c r="I27" s="12"/>
      <c r="J27" s="12"/>
    </row>
  </sheetData>
  <mergeCells count="4">
    <mergeCell ref="B2:D2"/>
    <mergeCell ref="E2:G2"/>
    <mergeCell ref="H2:J2"/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Tabell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Rybalka, Marina</dc:creator>
  <cp:lastModifiedBy>Vågdal, Marit</cp:lastModifiedBy>
  <dcterms:created xsi:type="dcterms:W3CDTF">2015-11-16T14:23:34Z</dcterms:created>
  <dcterms:modified xsi:type="dcterms:W3CDTF">2022-11-02T13:52:23Z</dcterms:modified>
</cp:coreProperties>
</file>