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S:\Organisasjon\A400\S425\ENERGI\Internasjonal rapportering\Årlige leveranser\Hydrogen\UTKAST_SSB_SKJEMA\"/>
    </mc:Choice>
  </mc:AlternateContent>
  <xr:revisionPtr revIDLastSave="0" documentId="13_ncr:1_{E75C4030-149D-4F2D-8144-1764A89F58A5}" xr6:coauthVersionLast="47" xr6:coauthVersionMax="47" xr10:uidLastSave="{00000000-0000-0000-0000-000000000000}"/>
  <bookViews>
    <workbookView xWindow="-120" yWindow="-120" windowWidth="29040" windowHeight="17520" xr2:uid="{00000000-000D-0000-FFFF-FFFF00000000}"/>
  </bookViews>
  <sheets>
    <sheet name="Kontaktinfo" sheetId="10" r:id="rId1"/>
    <sheet name="Skjema hydrogen" sheetId="5" r:id="rId2"/>
    <sheet name="Kap,lager,energi" sheetId="8" r:id="rId3"/>
    <sheet name="Veiledning"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8" l="1"/>
  <c r="E19" i="8"/>
  <c r="D19" i="8"/>
  <c r="C19" i="8"/>
  <c r="B19" i="8"/>
  <c r="B12" i="5"/>
  <c r="B21" i="5"/>
  <c r="B27" i="5"/>
  <c r="B32" i="5"/>
  <c r="B37" i="5"/>
  <c r="B44" i="5"/>
  <c r="B48" i="5"/>
  <c r="B68" i="5"/>
  <c r="C7" i="8"/>
  <c r="B7" i="8"/>
  <c r="B75" i="5" l="1"/>
  <c r="B63" i="5"/>
  <c r="B60" i="5"/>
  <c r="B57" i="5"/>
  <c r="B54" i="5"/>
  <c r="C12" i="5"/>
  <c r="B53" i="5" l="1"/>
  <c r="B107" i="5"/>
  <c r="B108" i="5" s="1"/>
  <c r="C108" i="5" s="1"/>
  <c r="C6" i="8"/>
  <c r="B6" i="8"/>
  <c r="C11" i="5"/>
  <c r="B11" i="5"/>
  <c r="B32" i="8"/>
  <c r="B28" i="8"/>
  <c r="B21" i="8" l="1"/>
  <c r="B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Bøeng, Ann Christin</author>
    <author>Bergh, Marius</author>
  </authors>
  <commentList>
    <comment ref="B9" authorId="0" shapeId="0" xr:uid="{B9243909-D816-450B-B822-06B78ED65793}">
      <text>
        <r>
          <rPr>
            <sz val="11"/>
            <color indexed="81"/>
            <rFont val="Tahoma"/>
            <family val="2"/>
          </rPr>
          <t>Trykk på pila for å velge ønsket rapporterings-enhet. 
Enten MWh, TJ eller Tonn</t>
        </r>
        <r>
          <rPr>
            <sz val="9"/>
            <color indexed="81"/>
            <rFont val="Tahoma"/>
            <family val="2"/>
          </rPr>
          <t xml:space="preserve">
</t>
        </r>
      </text>
    </comment>
    <comment ref="A40" authorId="0" shapeId="0" xr:uid="{BF237DE9-4B69-472E-86AF-1391A7FCEC4D}">
      <text>
        <r>
          <rPr>
            <b/>
            <sz val="9"/>
            <color indexed="81"/>
            <rFont val="Tahoma"/>
            <family val="2"/>
          </rPr>
          <t xml:space="preserve">Bøeng, Ann Christin:
</t>
        </r>
        <r>
          <rPr>
            <sz val="9"/>
            <color indexed="81"/>
            <rFont val="Tahoma"/>
            <family val="2"/>
          </rPr>
          <t>E-fuels er et syntetisk drivstoff; Det produseres ved at CO2 fra karbonfangst reagerer kjemisk med hydrogen produsert fra elektrolyse</t>
        </r>
      </text>
    </comment>
    <comment ref="A57" authorId="1" shapeId="0" xr:uid="{00000000-0006-0000-0100-000003000000}">
      <text>
        <r>
          <rPr>
            <sz val="9"/>
            <color indexed="81"/>
            <rFont val="Tahoma"/>
            <family val="2"/>
          </rPr>
          <t>Her føres verk som bare kan produsere elektrisk kraft eller som kan produsere både varme og elektrisk kraft</t>
        </r>
      </text>
    </comment>
    <comment ref="D75" authorId="1" shapeId="0" xr:uid="{CFE98DD3-A913-496F-94D8-3EE1CD8DCA57}">
      <text>
        <r>
          <rPr>
            <sz val="9"/>
            <color indexed="81"/>
            <rFont val="Tahoma"/>
            <family val="2"/>
          </rPr>
          <t>Naturgass som går til mobil bruk som busser, biler, ferger mm.</t>
        </r>
      </text>
    </comment>
    <comment ref="E75" authorId="0" shapeId="0" xr:uid="{BCA9AE98-F37A-4519-8420-A6EF75BF65C0}">
      <text>
        <r>
          <rPr>
            <b/>
            <sz val="9"/>
            <color indexed="81"/>
            <rFont val="Tahoma"/>
            <family val="2"/>
          </rPr>
          <t xml:space="preserve">Bøeng, Ann Christin:
</t>
        </r>
        <r>
          <rPr>
            <sz val="9"/>
            <color indexed="81"/>
            <rFont val="Tahoma"/>
            <family val="2"/>
          </rPr>
          <t xml:space="preserve">Her føres hydrogen som ikke brukes til brensel, men som kan brukes til for eksempel produksjon av ammoniakk, eller som innsatsvare i produkter.
</t>
        </r>
      </text>
    </comment>
    <comment ref="A81" authorId="0" shapeId="0" xr:uid="{45598C99-9BE1-481B-A3BF-AEE1582245D5}">
      <text>
        <r>
          <rPr>
            <b/>
            <sz val="9"/>
            <color indexed="81"/>
            <rFont val="Tahoma"/>
            <family val="2"/>
          </rPr>
          <t>Bøeng, Ann Christin:</t>
        </r>
        <r>
          <rPr>
            <sz val="9"/>
            <color indexed="81"/>
            <rFont val="Tahoma"/>
            <family val="2"/>
          </rPr>
          <t xml:space="preserve">
Her rapporteres kun hydrogen brukt til sluttforbruk i næringen, som ikke brukes til annen energiproduksjon og som dermed ikke er tatt med ovenfor.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Bøeng, Ann Christin</author>
  </authors>
  <commentList>
    <comment ref="A4" authorId="0" shapeId="0" xr:uid="{18C03F54-FF3A-47F6-A5FC-A5726228522B}">
      <text>
        <r>
          <rPr>
            <sz val="9"/>
            <color indexed="81"/>
            <rFont val="Tahoma"/>
            <family val="2"/>
          </rPr>
          <t>Trykk på pila for å oppgi ønsket rapporteringsenhet, enten MW,  TJ eller MWh</t>
        </r>
      </text>
    </comment>
    <comment ref="A17" authorId="0" shapeId="0" xr:uid="{AB50DABE-DEA3-427B-BFFA-550BE4F9D426}">
      <text>
        <r>
          <rPr>
            <sz val="9"/>
            <color indexed="81"/>
            <rFont val="Tahoma"/>
            <family val="2"/>
          </rPr>
          <t>Trykk på pila for å velge enhet. Bruk helst samme enhet som i arket "Skjema hydrogen"</t>
        </r>
      </text>
    </comment>
  </commentList>
</comments>
</file>

<file path=xl/sharedStrings.xml><?xml version="1.0" encoding="utf-8"?>
<sst xmlns="http://schemas.openxmlformats.org/spreadsheetml/2006/main" count="150" uniqueCount="143">
  <si>
    <t>01 Jordbruk og tjenester tilknyttet jordbruk, jakt og viltstell</t>
  </si>
  <si>
    <t>02 Skogbruk og tjenester tilknyttet skogbruk</t>
  </si>
  <si>
    <t>03 Fiske, fangst og akvakultur</t>
  </si>
  <si>
    <t>06 Utvinning av råolje og naturgass</t>
  </si>
  <si>
    <t>09.1 Tjenester tilknyttet utvinning av råolje og naturgass</t>
  </si>
  <si>
    <t>36-39 Vannforsyning, avløps- og renovasjonsvirksomhet</t>
  </si>
  <si>
    <t>41-43 Bygge- og anleggsvirksomhet</t>
  </si>
  <si>
    <t>45-47 Varehandel, reparasjon av motorvogner</t>
  </si>
  <si>
    <t>55-56 Overnattings- og serveringsvirksomhet</t>
  </si>
  <si>
    <t>58-63 Informasjon og kommunikasjon</t>
  </si>
  <si>
    <t>64-66 Finansierings- og forsikringsvirksomhet</t>
  </si>
  <si>
    <t>68 Omsetning og drift av fast eiendom</t>
  </si>
  <si>
    <t>69-75 Faglig, vitenskapelig og teknisk tjenesteyting</t>
  </si>
  <si>
    <t>77-82 Forretningsmessig tjenesteyting</t>
  </si>
  <si>
    <t>84 Offentlig administrasjon og forsvar, og trygdeordninger underlagt offentlig forvaltning</t>
  </si>
  <si>
    <t>85 Undervisning</t>
  </si>
  <si>
    <t>86-88 Helse- og sosialtjenester</t>
  </si>
  <si>
    <t>90-93 Kulturell virksomhet, underholdning og fritidsaktiviteter</t>
  </si>
  <si>
    <t>94-99 Annen tjenesteyting, lønnet arbeid i private husholdninger, internasjonale organisasjoner og organer</t>
  </si>
  <si>
    <t>Basert på Standard for næringsgruppering</t>
  </si>
  <si>
    <t>Privat husholdning</t>
  </si>
  <si>
    <t>05-33 Industri og bergverksdrift, unntatt 06 Utv. av råolje og naturgass og 09.1 Tjen. tilkn. utv. av råolje og naturgass</t>
  </si>
  <si>
    <t>Navn på virksomhet</t>
  </si>
  <si>
    <t>E-post kontaktperson</t>
  </si>
  <si>
    <t>49.1-49.4 Landtransport</t>
  </si>
  <si>
    <t>49.5 Rørtransport</t>
  </si>
  <si>
    <t>50 Sjøfart, innenriks</t>
  </si>
  <si>
    <t>50 Sjøfart, utenriks</t>
  </si>
  <si>
    <t>Prosent</t>
  </si>
  <si>
    <t>Av dette produsert med CCS</t>
  </si>
  <si>
    <t>Total hydrogen</t>
  </si>
  <si>
    <t xml:space="preserve">           Hvor mye hydrogen er produsert fra naturgass?</t>
  </si>
  <si>
    <t>Produksjonskapasitet</t>
  </si>
  <si>
    <t>Av dette  Dampreformering</t>
  </si>
  <si>
    <t>Totalt</t>
  </si>
  <si>
    <t>Totalt hydrogen</t>
  </si>
  <si>
    <t>Av dette "flytende"</t>
  </si>
  <si>
    <t>Av dette som "andre kjemikalier"</t>
  </si>
  <si>
    <t>Av dette med andre lagringsmetoder</t>
  </si>
  <si>
    <t>Andel levert til transport-formål</t>
  </si>
  <si>
    <t>Andel levert til råstoff formål</t>
  </si>
  <si>
    <t>MW</t>
  </si>
  <si>
    <t xml:space="preserve">      Hydrogen produsert fra elektrisitet hentet fra strømnettet</t>
  </si>
  <si>
    <t xml:space="preserve">      Hydogen produsert fra naturgass</t>
  </si>
  <si>
    <t>MWh</t>
  </si>
  <si>
    <t xml:space="preserve">      Hydrogen produsert fra egenprodusert elektrisitet</t>
  </si>
  <si>
    <t>Tetthet for hydrogengass</t>
  </si>
  <si>
    <t>Tetthet for flytende hydrogen</t>
  </si>
  <si>
    <t>0,0899 kg /Nm3</t>
  </si>
  <si>
    <t>0,0708 kg/L</t>
  </si>
  <si>
    <t>10,8 MJ/Nm3</t>
  </si>
  <si>
    <t>Energitetthet i flytende hydrogen</t>
  </si>
  <si>
    <t>8,495 MJ/L</t>
  </si>
  <si>
    <t>Energitetthet i hydrogengass</t>
  </si>
  <si>
    <t>120 MJ/kg</t>
  </si>
  <si>
    <t>Øvre brennverdi</t>
  </si>
  <si>
    <t>142 MJ/kg</t>
  </si>
  <si>
    <t>Av dette "Komprimert / Lagret under trykk"</t>
  </si>
  <si>
    <t>51 Luftfart, innenriks</t>
  </si>
  <si>
    <t>51 Luftfart, utenriks</t>
  </si>
  <si>
    <t>52-53 Lagring, post og andre tjenester tilknyttet transport</t>
  </si>
  <si>
    <t>Naturgass brukt i produksjon av hydrogen i 2024</t>
  </si>
  <si>
    <t>Naturgass i rør, Tusen Sm3</t>
  </si>
  <si>
    <t>Flytende naturgass, tonn</t>
  </si>
  <si>
    <t>Elektrisitet brukt i hydrogenproduksjon</t>
  </si>
  <si>
    <t>Total elektrisitet</t>
  </si>
  <si>
    <t>Total naturgass, 1000 Sm3</t>
  </si>
  <si>
    <t>Spørsmålene nedenfor skal besvares av de som produserer hydrogen ved egen virksomhet</t>
  </si>
  <si>
    <t>Innkjøpt elektrisitet fra strømnettet, MWh</t>
  </si>
  <si>
    <t>Egenprodusert elektristet, MWh</t>
  </si>
  <si>
    <t>Mengde</t>
  </si>
  <si>
    <t>Kapasitet og lager, samt energi brukt til hydrogenproduksjon rapporteres på neste side</t>
  </si>
  <si>
    <t>TJ</t>
  </si>
  <si>
    <t>Tonn</t>
  </si>
  <si>
    <t xml:space="preserve">Velg ønsket rapporteringsenhet i menyen i celle B9, Enten MWh, TJ (Terajoule) eller tonn: </t>
  </si>
  <si>
    <t xml:space="preserve">           Hvor mye hydrogen er produsert ved elektrolyse med strøm fra eget kraftverk?* </t>
  </si>
  <si>
    <t xml:space="preserve">                     * Hvis eget kraftverk, oppgi hva denne elektrisiteten er produsert fra, nedenfor</t>
  </si>
  <si>
    <t xml:space="preserve">         Hvor mye hydrogen er produsert fra andre energikilder enn naturgass og elektrisitet?**</t>
  </si>
  <si>
    <t>9. Salg til videreforhandlere (f.eks. hydrogen leverandører eller hydrogen-fyllestasjoner)</t>
  </si>
  <si>
    <t xml:space="preserve">    5.1.   Til  brenselformål, oppvarming mv. ved virksomheten</t>
  </si>
  <si>
    <t xml:space="preserve">    5.2    Til produksjon av ammoniakk</t>
  </si>
  <si>
    <t xml:space="preserve">    5.3     Til produksjon av e-fuels</t>
  </si>
  <si>
    <t xml:space="preserve">    5.4     Til produksjon av elektrisitet</t>
  </si>
  <si>
    <t xml:space="preserve">    5.5     Til produksjon av damp / fjernvarme</t>
  </si>
  <si>
    <t xml:space="preserve">    6.1.    Tranformasjons og distrubusjonstap</t>
  </si>
  <si>
    <t xml:space="preserve">    6.2      Fakling av hydrogengass</t>
  </si>
  <si>
    <t xml:space="preserve">    7.2 Blandet inn i diesel, bensin, parafin</t>
  </si>
  <si>
    <t xml:space="preserve">    7.3 Blandet inn i fornybar energi</t>
  </si>
  <si>
    <t xml:space="preserve">    8.1. Til produksjon av damp/fjernvarme (oppgi navn på verk nedenfor)</t>
  </si>
  <si>
    <t xml:space="preserve">    8.2. Til produksjon av elektrisitet, eller kombinert kraft og fjernvarmeverk (oppgi navn nedenfor)</t>
  </si>
  <si>
    <t xml:space="preserve">    8.3. Til produksjon av ammoniakk (oppgi navn på virksomhet nedenfor)</t>
  </si>
  <si>
    <t xml:space="preserve">    9.1. Oppgi navn på videreforhandler (engrossalg) nedenfor. Salget rapporteres i kolonne B</t>
  </si>
  <si>
    <t>Kommentarer til denne siden:</t>
  </si>
  <si>
    <t>Spørsmål 11 Produksjonskapasitet for hydrogen</t>
  </si>
  <si>
    <t>Spørsmål 12. Lager av hydrogen</t>
  </si>
  <si>
    <t>Spm. 13.1 Naturgass</t>
  </si>
  <si>
    <t>Spm 13.2 Elektrisitet</t>
  </si>
  <si>
    <t>Spm13.3 Annen energi brukt til hydrogenproduksjon, Spesifiser energivare og enhet nedenfor, og mengde i kolonne B</t>
  </si>
  <si>
    <t>Lager i nasjonalt territorium per 1.1.2024</t>
  </si>
  <si>
    <t>Lager i nasjonalt territorium per 31.12.2024</t>
  </si>
  <si>
    <t>Kommentarer til denne siden</t>
  </si>
  <si>
    <t>(inkl tid brukt til å hente inn opplysninger)</t>
  </si>
  <si>
    <t xml:space="preserve">14. Tid brukt til å fylle ut skjema </t>
  </si>
  <si>
    <t>Timer</t>
  </si>
  <si>
    <t>Minutter</t>
  </si>
  <si>
    <t xml:space="preserve">    3.1 Oppgi navn på landet hydrogen er importert fra nedenfor, og mengdene i kolonne B.</t>
  </si>
  <si>
    <t>Hvis tall her, så besvar også spørsmål 13.1 på neste side</t>
  </si>
  <si>
    <t>Hvis tall her, så besvar også spørsmål 13.2 på neste side</t>
  </si>
  <si>
    <t>Hvis tall her, så besvar også spørsmål 13.3 på neste side</t>
  </si>
  <si>
    <t>Velg ønsket rapporteringsenhet i listen under, enten TJ, MW eller MWh nedenfor:</t>
  </si>
  <si>
    <t xml:space="preserve">Skjemaet skal fylles ut for gasser som består av minst 98 prosent hydrogen. Andre blandingsgasser skal ikke inkluderes. </t>
  </si>
  <si>
    <t xml:space="preserve">   4.1 Oppgi navn på landet som hydrogen er eksportert til nedenfor, og mengdene i kolonne B</t>
  </si>
  <si>
    <t>Tilgang, salg og eget forbruk av hydrogen. 2024</t>
  </si>
  <si>
    <t>Tall skal rapporteres i hvite felter i kolonne B,  C, D og E. Tekst rapporteres i lysegrå felter i kolonne A. Lyselilla felter med summetall beregnes automatisk</t>
  </si>
  <si>
    <t xml:space="preserve">           Hvor mye hydrogen er produsert ved elektrolyse fra elektrisitet fra eksternt strømnett?</t>
  </si>
  <si>
    <t xml:space="preserve">                  ** Hvis andre energikilder er brukt, oppgi hvilke energikilder som er brukt nedenfor:</t>
  </si>
  <si>
    <t xml:space="preserve">    8.4 Til annen energiproduksjon, som f.eks. raffineri (oppgi navn nedenfor) </t>
  </si>
  <si>
    <t>35 Elektrisitets- gass-, damp- og varmtvannsforsyning (til sluttbruk i næringen, ikke til energiproduksjon)</t>
  </si>
  <si>
    <t>Spørsmål 13: Energi brukt til hydrogenproduksjon</t>
  </si>
  <si>
    <t>5. Eget forbruk av hydrogen (evt. annet eget forbruk spesifiseres i celle A43)</t>
  </si>
  <si>
    <t>Eget forbruk, leveranser, eksport, tap og sluttforbruk i alt</t>
  </si>
  <si>
    <t xml:space="preserve">                      Av dette med CCS  (spesifiser "andre energikilder" nedenfor)</t>
  </si>
  <si>
    <t xml:space="preserve">      Hydrogen  produsert fra andre energikilder enn naturgass og elektrisitet </t>
  </si>
  <si>
    <t xml:space="preserve">                        Av dette med karbonfangst og lagring (CCS)</t>
  </si>
  <si>
    <t xml:space="preserve">     2.1. Oppgi navn på virksomheten som hydrogenet er kjøpt fra nedenfor, og innkjøp i kolonne B</t>
  </si>
  <si>
    <t>Statistisk differanse (Forskjell mellom tilgang og bruk/leveranser)</t>
  </si>
  <si>
    <t>Informasjon om virksomheten</t>
  </si>
  <si>
    <t>Organisasjonsnummer</t>
  </si>
  <si>
    <t>Navn kontaktperson</t>
  </si>
  <si>
    <t>Tlf. kontaktperson</t>
  </si>
  <si>
    <t>Nedre brennverdi (bruk nedre brennverdi)</t>
  </si>
  <si>
    <t>Indikative parametre for energiinnhold mv for hydrogen</t>
  </si>
  <si>
    <t xml:space="preserve">    7.1.Blandet inn i naturgass / naturgassrørledninger</t>
  </si>
  <si>
    <t>7. Hydrogen blandet inn i naturgass eller annen energi, i egen eller andre virksomheter*</t>
  </si>
  <si>
    <t>*Se veiledning punkt 7 for mer informasjon</t>
  </si>
  <si>
    <t>8. Hydrogen  levert til produksjon av ammoniakk- eller energiproduksjon utenfor egen virksomhet</t>
  </si>
  <si>
    <r>
      <t>Dersom tall rapporteres i MWh eller Terajoule (TJ), rapporter tall med</t>
    </r>
    <r>
      <rPr>
        <b/>
        <u/>
        <sz val="11"/>
        <color theme="1"/>
        <rFont val="Calibri"/>
        <family val="2"/>
      </rPr>
      <t xml:space="preserve"> nedre</t>
    </r>
    <r>
      <rPr>
        <b/>
        <sz val="11"/>
        <color theme="1"/>
        <rFont val="Calibri"/>
        <family val="2"/>
      </rPr>
      <t xml:space="preserve"> brennverdi (Net Calorific Value) (tilsvarer rundt 120 MJ/kg)</t>
    </r>
  </si>
  <si>
    <r>
      <t xml:space="preserve">2. Innkjøpt hydrogen fra andre virksomheter i Norge  </t>
    </r>
    <r>
      <rPr>
        <b/>
        <sz val="11"/>
        <color rgb="FF000000"/>
        <rFont val="Calibri"/>
        <family val="2"/>
      </rPr>
      <t>(summeres fra tall rapportert nedenfor)</t>
    </r>
  </si>
  <si>
    <r>
      <t>1. Egen produksjon av hydrogen (</t>
    </r>
    <r>
      <rPr>
        <b/>
        <sz val="11"/>
        <color rgb="FF000000"/>
        <rFont val="Calibri"/>
        <family val="2"/>
      </rPr>
      <t>summeres ut fra tall rapportert nedenfor</t>
    </r>
    <r>
      <rPr>
        <b/>
        <sz val="14"/>
        <color rgb="FF000000"/>
        <rFont val="Calibri"/>
        <family val="2"/>
      </rPr>
      <t>)</t>
    </r>
  </si>
  <si>
    <r>
      <t>3. Importert hydrogen, etter land (</t>
    </r>
    <r>
      <rPr>
        <b/>
        <sz val="11"/>
        <color rgb="FF000000"/>
        <rFont val="Calibri"/>
        <family val="2"/>
      </rPr>
      <t>summeres fra tall rapportert nedenfor</t>
    </r>
    <r>
      <rPr>
        <b/>
        <sz val="14"/>
        <color rgb="FF000000"/>
        <rFont val="Calibri"/>
        <family val="2"/>
      </rPr>
      <t>)</t>
    </r>
  </si>
  <si>
    <r>
      <t xml:space="preserve">4. Eksport til utlandet, etter land </t>
    </r>
    <r>
      <rPr>
        <b/>
        <sz val="11"/>
        <color rgb="FF000000"/>
        <rFont val="Calibri"/>
        <family val="2"/>
      </rPr>
      <t>(summeres fra tall rapportert nedenfor)</t>
    </r>
  </si>
  <si>
    <r>
      <t xml:space="preserve">6. Tap og fakling av hydrogen, ved virksomheten </t>
    </r>
    <r>
      <rPr>
        <b/>
        <sz val="11"/>
        <color rgb="FF000000"/>
        <rFont val="Calibri"/>
        <family val="2"/>
      </rPr>
      <t>(summeres fra tall rapportert nedenfor)</t>
    </r>
  </si>
  <si>
    <r>
      <t>10. Øvrig sluttbrukersalg av hydrogen (</t>
    </r>
    <r>
      <rPr>
        <b/>
        <sz val="12"/>
        <color rgb="FF000000"/>
        <rFont val="Calibri"/>
        <family val="2"/>
      </rPr>
      <t>minst 98% H</t>
    </r>
    <r>
      <rPr>
        <b/>
        <vertAlign val="subscript"/>
        <sz val="12"/>
        <color rgb="FF000000"/>
        <rFont val="Calibri"/>
        <family val="2"/>
      </rPr>
      <t>2</t>
    </r>
    <r>
      <rPr>
        <b/>
        <sz val="14"/>
        <color rgb="FF000000"/>
        <rFont val="Calibri"/>
        <family val="2"/>
      </rPr>
      <t>), utenom videreforhandlere, og som ikke er inkludert i noen av postene ovenfor. (</t>
    </r>
    <r>
      <rPr>
        <b/>
        <sz val="11"/>
        <color rgb="FF000000"/>
        <rFont val="Calibri"/>
        <family val="2"/>
      </rPr>
      <t>summeres fra tall rapportert nedenfor</t>
    </r>
    <r>
      <rPr>
        <b/>
        <sz val="14"/>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</si>
</sst>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kr&quot;\ * #,##0.00_-;\-&quot;kr&quot;\ * #,##0.00_-;_-&quot;kr&quot;\ * &quot;-&quot;??_-;_-@_-"/>
    <numFmt numFmtId="164" formatCode="0.0\ %"/>
  </numFmts>
  <fonts count="41" x14ac:knownFonts="1">
    <font>
      <sz val="11"/>
      <color rgb="FF000000"/>
      <name val="Calibri"/>
      <family val="2"/>
    </font>
    <font>
      <b/>
      <sz val="11"/>
      <color rgb="FF000000"/>
      <name val="Calibri"/>
      <family val="2"/>
    </font>
    <font>
      <u/>
      <sz val="11"/>
      <color theme="10"/>
      <name val="Calibri"/>
      <family val="2"/>
    </font>
    <font>
      <sz val="11"/>
      <color rgb="FF0061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sz val="8"/>
      <name val="Arial"/>
      <family val="2"/>
    </font>
    <font>
      <sz val="9"/>
      <color indexed="81"/>
      <name val="Tahoma"/>
      <family val="2"/>
    </font>
    <font>
      <b/>
      <sz val="16"/>
      <color rgb="FF000000"/>
      <name val="Calibri"/>
      <family val="2"/>
    </font>
    <font>
      <b/>
      <sz val="18"/>
      <name val="Calibri"/>
      <family val="2"/>
    </font>
    <font>
      <sz val="8"/>
      <name val="Calibri"/>
      <family val="2"/>
    </font>
    <font>
      <sz val="11"/>
      <name val="Calibri"/>
      <family val="2"/>
    </font>
    <font>
      <b/>
      <sz val="11"/>
      <name val="Calibri"/>
      <family val="2"/>
    </font>
    <font>
      <i/>
      <sz val="11"/>
      <name val="Calibri"/>
      <family val="2"/>
    </font>
    <font>
      <b/>
      <sz val="8"/>
      <name val="Calibri"/>
      <family val="2"/>
    </font>
    <font>
      <sz val="11"/>
      <color rgb="FF000000"/>
      <name val="Calibri"/>
      <family val="2"/>
    </font>
    <font>
      <b/>
      <sz val="9"/>
      <color indexed="81"/>
      <name val="Tahoma"/>
      <family val="2"/>
    </font>
    <font>
      <b/>
      <sz val="16"/>
      <name val="Calibri"/>
      <family val="2"/>
    </font>
    <font>
      <b/>
      <sz val="11"/>
      <color rgb="FFFF0000"/>
      <name val="Calibri"/>
      <family val="2"/>
    </font>
    <font>
      <sz val="12"/>
      <color rgb="FF000000"/>
      <name val="Calibri"/>
      <family val="2"/>
    </font>
    <font>
      <b/>
      <sz val="12"/>
      <color rgb="FF000000"/>
      <name val="Calibri"/>
      <family val="2"/>
    </font>
    <font>
      <b/>
      <sz val="14"/>
      <color rgb="FF000000"/>
      <name val="Calibri"/>
      <family val="2"/>
    </font>
    <font>
      <sz val="11"/>
      <color rgb="FFFF0000"/>
      <name val="Calibri"/>
      <family val="2"/>
    </font>
    <font>
      <b/>
      <sz val="14"/>
      <name val="Calibri"/>
      <family val="2"/>
    </font>
    <font>
      <b/>
      <sz val="11"/>
      <color theme="9" tint="-0.499984740745262"/>
      <name val="Calibri"/>
      <family val="2"/>
    </font>
    <font>
      <b/>
      <sz val="12"/>
      <name val="Calibri"/>
      <family val="2"/>
    </font>
    <font>
      <sz val="12"/>
      <name val="Calibri"/>
      <family val="2"/>
    </font>
    <font>
      <b/>
      <sz val="11"/>
      <color theme="5" tint="-0.249977111117893"/>
      <name val="Calibri"/>
      <family val="2"/>
    </font>
    <font>
      <b/>
      <sz val="26"/>
      <name val="Calibri"/>
      <family val="2"/>
    </font>
    <font>
      <b/>
      <u/>
      <sz val="14"/>
      <name val="Calibri"/>
      <family val="2"/>
    </font>
    <font>
      <b/>
      <sz val="13"/>
      <name val="Calibri"/>
      <family val="2"/>
    </font>
    <font>
      <sz val="11"/>
      <color theme="0" tint="-0.249977111117893"/>
      <name val="Calibri"/>
      <family val="2"/>
    </font>
    <font>
      <sz val="14"/>
      <color rgb="FF000000"/>
      <name val="Calibri"/>
      <family val="2"/>
    </font>
    <font>
      <b/>
      <sz val="20"/>
      <color rgb="FF000000"/>
      <name val="Calibri"/>
      <family val="2"/>
    </font>
    <font>
      <sz val="11"/>
      <color indexed="81"/>
      <name val="Tahoma"/>
      <family val="2"/>
    </font>
    <font>
      <sz val="12"/>
      <color theme="0" tint="-0.249977111117893"/>
      <name val="Calibri"/>
      <family val="2"/>
    </font>
    <font>
      <b/>
      <vertAlign val="subscript"/>
      <sz val="12"/>
      <color rgb="FF000000"/>
      <name val="Calibri"/>
      <family val="2"/>
    </font>
    <font>
      <b/>
      <sz val="11"/>
      <color theme="1"/>
      <name val="Calibri"/>
      <family val="2"/>
    </font>
    <font>
      <b/>
      <u/>
      <sz val="11"/>
      <color theme="1"/>
      <name val="Calibri"/>
      <family val="2"/>
    </font>
  </fonts>
  <fills count="12">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hair">
        <color auto="1"/>
      </left>
      <right style="hair">
        <color auto="1"/>
      </right>
      <top style="hair">
        <color auto="1"/>
      </top>
      <bottom style="hair">
        <color auto="1"/>
      </bottom>
      <diagonal/>
    </border>
  </borders>
  <cellStyleXfs count="10">
    <xf numFmtId="0" fontId="0" fillId="0" borderId="0" applyNumberFormat="0" applyBorder="0" applyAlignment="0"/>
    <xf numFmtId="0" fontId="2" fillId="0" borderId="0" applyNumberFormat="0" applyFill="0" applyBorder="0" applyAlignment="0" applyProtection="0"/>
    <xf numFmtId="0" fontId="5" fillId="4" borderId="1" applyNumberFormat="0" applyAlignment="0" applyProtection="0"/>
    <xf numFmtId="0" fontId="3" fillId="2" borderId="0" applyNumberFormat="0" applyBorder="0" applyAlignment="0" applyProtection="0"/>
    <xf numFmtId="0" fontId="4" fillId="3" borderId="1" applyNumberFormat="0" applyAlignment="0" applyProtection="0"/>
    <xf numFmtId="0" fontId="6" fillId="0" borderId="2" applyNumberFormat="0" applyFill="0" applyAlignment="0" applyProtection="0"/>
    <xf numFmtId="0" fontId="8" fillId="0" borderId="0"/>
    <xf numFmtId="0" fontId="8" fillId="5" borderId="3" applyNumberFormat="0" applyFont="0" applyAlignment="0" applyProtection="0"/>
    <xf numFmtId="0" fontId="7" fillId="0" borderId="0" applyNumberFormat="0" applyFill="0" applyBorder="0" applyAlignment="0" applyProtection="0"/>
    <xf numFmtId="44" fontId="17" fillId="0" borderId="0" applyFont="0" applyFill="0" applyBorder="0" applyAlignment="0" applyProtection="0"/>
  </cellStyleXfs>
  <cellXfs count="174">
    <xf numFmtId="0" fontId="0" fillId="0" borderId="0" xfId="0"/>
    <xf numFmtId="0" fontId="0" fillId="6" borderId="0" xfId="0" applyFill="1"/>
    <xf numFmtId="0" fontId="0" fillId="6" borderId="9" xfId="0" applyFill="1" applyBorder="1"/>
    <xf numFmtId="0" fontId="1" fillId="6" borderId="9" xfId="0" applyFont="1" applyFill="1" applyBorder="1"/>
    <xf numFmtId="0" fontId="1" fillId="6" borderId="0" xfId="0" applyFont="1" applyFill="1"/>
    <xf numFmtId="0" fontId="14" fillId="6" borderId="6" xfId="6" applyFont="1" applyFill="1" applyBorder="1" applyAlignment="1">
      <alignment wrapText="1"/>
    </xf>
    <xf numFmtId="0" fontId="0" fillId="6" borderId="11" xfId="0" applyFill="1" applyBorder="1"/>
    <xf numFmtId="0" fontId="0" fillId="6" borderId="4" xfId="0" applyFill="1" applyBorder="1"/>
    <xf numFmtId="0" fontId="0" fillId="6" borderId="5" xfId="0" applyFill="1" applyBorder="1"/>
    <xf numFmtId="0" fontId="0" fillId="6" borderId="7" xfId="0" applyFill="1" applyBorder="1"/>
    <xf numFmtId="0" fontId="0" fillId="6" borderId="0" xfId="0" applyFill="1" applyBorder="1"/>
    <xf numFmtId="0" fontId="13" fillId="0" borderId="7" xfId="6" applyFont="1" applyBorder="1" applyAlignment="1" applyProtection="1">
      <alignment horizontal="center"/>
      <protection locked="0"/>
    </xf>
    <xf numFmtId="3" fontId="13" fillId="0" borderId="9" xfId="6" applyNumberFormat="1" applyFont="1" applyBorder="1" applyProtection="1">
      <protection locked="0"/>
    </xf>
    <xf numFmtId="0" fontId="12" fillId="6" borderId="0" xfId="6" applyFont="1" applyFill="1"/>
    <xf numFmtId="0" fontId="13" fillId="6" borderId="5" xfId="6" applyFont="1" applyFill="1" applyBorder="1"/>
    <xf numFmtId="0" fontId="13" fillId="6" borderId="0" xfId="6" applyFont="1" applyFill="1"/>
    <xf numFmtId="0" fontId="13" fillId="6" borderId="0" xfId="6" applyFont="1" applyFill="1" applyAlignment="1">
      <alignment horizontal="center"/>
    </xf>
    <xf numFmtId="0" fontId="14" fillId="6" borderId="0" xfId="6" applyFont="1" applyFill="1" applyAlignment="1">
      <alignment horizontal="center"/>
    </xf>
    <xf numFmtId="0" fontId="13" fillId="6" borderId="0" xfId="6" applyFont="1" applyFill="1" applyAlignment="1">
      <alignment horizontal="center" vertical="center" wrapText="1"/>
    </xf>
    <xf numFmtId="0" fontId="14" fillId="6" borderId="0" xfId="6" applyFont="1" applyFill="1" applyAlignment="1">
      <alignment horizontal="center" wrapText="1"/>
    </xf>
    <xf numFmtId="0" fontId="14" fillId="6" borderId="12" xfId="6" applyFont="1" applyFill="1" applyBorder="1" applyAlignment="1">
      <alignment horizontal="center" wrapText="1"/>
    </xf>
    <xf numFmtId="0" fontId="14" fillId="6" borderId="9" xfId="6" applyFont="1" applyFill="1" applyBorder="1" applyAlignment="1">
      <alignment horizontal="center" wrapText="1"/>
    </xf>
    <xf numFmtId="0" fontId="14" fillId="6" borderId="7" xfId="6" applyFont="1" applyFill="1" applyBorder="1" applyAlignment="1">
      <alignment horizontal="center"/>
    </xf>
    <xf numFmtId="0" fontId="14" fillId="6" borderId="8" xfId="6" applyFont="1" applyFill="1" applyBorder="1" applyAlignment="1">
      <alignment horizontal="center" wrapText="1"/>
    </xf>
    <xf numFmtId="3" fontId="13" fillId="6" borderId="0" xfId="6" applyNumberFormat="1" applyFont="1" applyFill="1"/>
    <xf numFmtId="0" fontId="14" fillId="6" borderId="9" xfId="6" applyFont="1" applyFill="1" applyBorder="1" applyAlignment="1">
      <alignment horizontal="center"/>
    </xf>
    <xf numFmtId="0" fontId="16" fillId="6" borderId="0" xfId="6" applyFont="1" applyFill="1"/>
    <xf numFmtId="0" fontId="14" fillId="6" borderId="5" xfId="6" applyFont="1" applyFill="1" applyBorder="1"/>
    <xf numFmtId="0" fontId="12" fillId="6" borderId="5" xfId="6" applyFont="1" applyFill="1" applyBorder="1"/>
    <xf numFmtId="3" fontId="12" fillId="6" borderId="0" xfId="6" applyNumberFormat="1" applyFont="1" applyFill="1"/>
    <xf numFmtId="3" fontId="13" fillId="0" borderId="10" xfId="6" applyNumberFormat="1" applyFont="1" applyBorder="1" applyAlignment="1" applyProtection="1">
      <alignment horizontal="center"/>
      <protection locked="0"/>
    </xf>
    <xf numFmtId="3" fontId="13" fillId="0" borderId="7" xfId="6" applyNumberFormat="1" applyFont="1" applyBorder="1" applyAlignment="1" applyProtection="1">
      <alignment horizontal="center"/>
      <protection locked="0"/>
    </xf>
    <xf numFmtId="3" fontId="13" fillId="6" borderId="10" xfId="6" applyNumberFormat="1" applyFont="1" applyFill="1" applyBorder="1" applyAlignment="1">
      <alignment horizontal="center"/>
    </xf>
    <xf numFmtId="2" fontId="14" fillId="6" borderId="0" xfId="6" applyNumberFormat="1" applyFont="1" applyFill="1" applyAlignment="1">
      <alignment wrapText="1"/>
    </xf>
    <xf numFmtId="0" fontId="0" fillId="6" borderId="12" xfId="0" applyFill="1" applyBorder="1" applyProtection="1">
      <protection locked="0"/>
    </xf>
    <xf numFmtId="3" fontId="13" fillId="6" borderId="0" xfId="6" applyNumberFormat="1" applyFont="1" applyFill="1" applyAlignment="1">
      <alignment horizontal="center"/>
    </xf>
    <xf numFmtId="0" fontId="13" fillId="6" borderId="0" xfId="6" applyFont="1" applyFill="1" applyAlignment="1" applyProtection="1">
      <alignment horizontal="center"/>
      <protection locked="0"/>
    </xf>
    <xf numFmtId="3" fontId="13" fillId="0" borderId="9" xfId="6" applyNumberFormat="1" applyFont="1" applyBorder="1" applyAlignment="1" applyProtection="1">
      <alignment horizontal="center"/>
      <protection locked="0"/>
    </xf>
    <xf numFmtId="44" fontId="12" fillId="6" borderId="0" xfId="9" applyFont="1" applyFill="1" applyBorder="1" applyProtection="1"/>
    <xf numFmtId="0" fontId="12" fillId="6" borderId="4" xfId="6" applyFont="1" applyFill="1" applyBorder="1"/>
    <xf numFmtId="44" fontId="16" fillId="6" borderId="0" xfId="9" applyFont="1" applyFill="1" applyBorder="1" applyProtection="1"/>
    <xf numFmtId="0" fontId="13" fillId="6" borderId="5" xfId="6" applyFont="1" applyFill="1" applyBorder="1" applyAlignment="1">
      <alignment horizontal="center" wrapText="1"/>
    </xf>
    <xf numFmtId="0" fontId="1" fillId="6" borderId="0" xfId="0" applyFont="1" applyFill="1" applyBorder="1"/>
    <xf numFmtId="0" fontId="14" fillId="6" borderId="5" xfId="6" applyFont="1" applyFill="1" applyBorder="1" applyAlignment="1">
      <alignment horizontal="center" wrapText="1"/>
    </xf>
    <xf numFmtId="0" fontId="19" fillId="6" borderId="5" xfId="6" applyFont="1" applyFill="1" applyBorder="1"/>
    <xf numFmtId="0" fontId="14" fillId="6" borderId="7" xfId="6" applyFont="1" applyFill="1" applyBorder="1" applyAlignment="1">
      <alignment horizontal="center" wrapText="1"/>
    </xf>
    <xf numFmtId="0" fontId="14" fillId="6" borderId="9" xfId="6" applyFont="1" applyFill="1" applyBorder="1" applyAlignment="1">
      <alignment wrapText="1"/>
    </xf>
    <xf numFmtId="0" fontId="21" fillId="0" borderId="9" xfId="0" applyFont="1" applyBorder="1"/>
    <xf numFmtId="0" fontId="2" fillId="6" borderId="7" xfId="1" applyFill="1" applyBorder="1" applyProtection="1"/>
    <xf numFmtId="0" fontId="0" fillId="8" borderId="0" xfId="0" applyFill="1"/>
    <xf numFmtId="0" fontId="22" fillId="0" borderId="9" xfId="0" applyFont="1" applyBorder="1"/>
    <xf numFmtId="3" fontId="15" fillId="6" borderId="0" xfId="6" applyNumberFormat="1" applyFont="1" applyFill="1" applyAlignment="1">
      <alignment horizontal="center"/>
    </xf>
    <xf numFmtId="0" fontId="14" fillId="6" borderId="0" xfId="6" applyFont="1" applyFill="1" applyAlignment="1">
      <alignment wrapText="1"/>
    </xf>
    <xf numFmtId="3" fontId="13" fillId="6" borderId="4" xfId="6" applyNumberFormat="1" applyFont="1" applyFill="1" applyBorder="1"/>
    <xf numFmtId="0" fontId="13" fillId="6" borderId="10" xfId="6" applyFont="1" applyFill="1" applyBorder="1"/>
    <xf numFmtId="0" fontId="14" fillId="6" borderId="14" xfId="6" applyFont="1" applyFill="1" applyBorder="1" applyAlignment="1" applyProtection="1">
      <alignment horizontal="center"/>
      <protection locked="0"/>
    </xf>
    <xf numFmtId="0" fontId="0" fillId="0" borderId="0" xfId="0" applyAlignment="1">
      <alignment horizontal="center"/>
    </xf>
    <xf numFmtId="0" fontId="23" fillId="8" borderId="7" xfId="0" applyFont="1" applyFill="1" applyBorder="1" applyAlignment="1">
      <alignment vertical="center"/>
    </xf>
    <xf numFmtId="0" fontId="23" fillId="8" borderId="7" xfId="0" applyFont="1" applyFill="1" applyBorder="1"/>
    <xf numFmtId="0" fontId="23" fillId="8" borderId="9" xfId="0" applyFont="1" applyFill="1" applyBorder="1" applyAlignment="1" applyProtection="1">
      <alignment vertical="center"/>
      <protection locked="0"/>
    </xf>
    <xf numFmtId="0" fontId="26" fillId="6" borderId="5" xfId="0" applyFont="1" applyFill="1" applyBorder="1"/>
    <xf numFmtId="0" fontId="19" fillId="8" borderId="11" xfId="6" applyFont="1" applyFill="1" applyBorder="1"/>
    <xf numFmtId="0" fontId="27" fillId="8" borderId="9" xfId="6" applyFont="1" applyFill="1" applyBorder="1"/>
    <xf numFmtId="0" fontId="23" fillId="8" borderId="12" xfId="0" applyFont="1" applyFill="1" applyBorder="1" applyAlignment="1">
      <alignment vertical="center"/>
    </xf>
    <xf numFmtId="0" fontId="23" fillId="8" borderId="9" xfId="0" applyFont="1" applyFill="1" applyBorder="1" applyAlignment="1">
      <alignment vertical="center"/>
    </xf>
    <xf numFmtId="3" fontId="25" fillId="8" borderId="9" xfId="6" applyNumberFormat="1" applyFont="1" applyFill="1" applyBorder="1" applyAlignment="1">
      <alignment horizontal="center" vertical="center"/>
    </xf>
    <xf numFmtId="0" fontId="27" fillId="6" borderId="5" xfId="6" applyFont="1" applyFill="1" applyBorder="1"/>
    <xf numFmtId="0" fontId="0" fillId="10" borderId="7" xfId="0" applyFill="1" applyBorder="1" applyProtection="1">
      <protection locked="0"/>
    </xf>
    <xf numFmtId="0" fontId="22" fillId="6" borderId="7" xfId="0" applyFont="1" applyFill="1" applyBorder="1"/>
    <xf numFmtId="0" fontId="0" fillId="10" borderId="9" xfId="0" applyFill="1" applyBorder="1" applyProtection="1">
      <protection locked="0"/>
    </xf>
    <xf numFmtId="0" fontId="19" fillId="8" borderId="8" xfId="6" applyFont="1" applyFill="1" applyBorder="1"/>
    <xf numFmtId="0" fontId="14" fillId="6" borderId="9" xfId="6" applyFont="1" applyFill="1" applyBorder="1"/>
    <xf numFmtId="3" fontId="28" fillId="0" borderId="9" xfId="6" applyNumberFormat="1" applyFont="1" applyBorder="1" applyAlignment="1" applyProtection="1">
      <alignment horizontal="center"/>
      <protection locked="0"/>
    </xf>
    <xf numFmtId="3" fontId="28" fillId="0" borderId="7" xfId="6" applyNumberFormat="1" applyFont="1" applyBorder="1" applyAlignment="1" applyProtection="1">
      <alignment horizontal="center"/>
      <protection locked="0"/>
    </xf>
    <xf numFmtId="3" fontId="28" fillId="6" borderId="7" xfId="6" applyNumberFormat="1" applyFont="1" applyFill="1" applyBorder="1" applyAlignment="1">
      <alignment horizontal="center"/>
    </xf>
    <xf numFmtId="0" fontId="28" fillId="6" borderId="7" xfId="6" applyFont="1" applyFill="1" applyBorder="1" applyAlignment="1">
      <alignment horizontal="center"/>
    </xf>
    <xf numFmtId="0" fontId="28" fillId="0" borderId="7" xfId="6" applyFont="1" applyBorder="1" applyAlignment="1" applyProtection="1">
      <alignment horizontal="center"/>
      <protection locked="0"/>
    </xf>
    <xf numFmtId="0" fontId="28" fillId="6" borderId="7" xfId="6" applyFont="1" applyFill="1" applyBorder="1" applyAlignment="1" applyProtection="1">
      <alignment horizontal="center"/>
      <protection locked="0"/>
    </xf>
    <xf numFmtId="3" fontId="28" fillId="7" borderId="9" xfId="6" applyNumberFormat="1" applyFont="1" applyFill="1" applyBorder="1" applyAlignment="1" applyProtection="1">
      <alignment horizontal="center"/>
      <protection locked="0"/>
    </xf>
    <xf numFmtId="3" fontId="28" fillId="7" borderId="7" xfId="6" applyNumberFormat="1" applyFont="1" applyFill="1" applyBorder="1" applyAlignment="1" applyProtection="1">
      <alignment horizontal="center"/>
      <protection locked="0"/>
    </xf>
    <xf numFmtId="3" fontId="28" fillId="6" borderId="0" xfId="6" applyNumberFormat="1" applyFont="1" applyFill="1"/>
    <xf numFmtId="0" fontId="0" fillId="0" borderId="9" xfId="0" applyBorder="1" applyAlignment="1">
      <alignment horizontal="center"/>
    </xf>
    <xf numFmtId="0" fontId="14" fillId="8" borderId="9" xfId="6" applyFont="1" applyFill="1" applyBorder="1" applyAlignment="1">
      <alignment horizontal="center" wrapText="1"/>
    </xf>
    <xf numFmtId="2" fontId="14" fillId="8" borderId="9" xfId="6" applyNumberFormat="1" applyFont="1" applyFill="1" applyBorder="1" applyAlignment="1">
      <alignment wrapText="1"/>
    </xf>
    <xf numFmtId="0" fontId="14" fillId="6" borderId="6" xfId="6" applyFont="1" applyFill="1" applyBorder="1"/>
    <xf numFmtId="0" fontId="29" fillId="6" borderId="5" xfId="6" applyFont="1" applyFill="1" applyBorder="1"/>
    <xf numFmtId="0" fontId="10" fillId="8" borderId="0" xfId="0" applyFont="1" applyFill="1" applyBorder="1"/>
    <xf numFmtId="0" fontId="11" fillId="8" borderId="5" xfId="6" applyFont="1" applyFill="1" applyBorder="1"/>
    <xf numFmtId="0" fontId="30" fillId="6" borderId="5" xfId="6" applyFont="1" applyFill="1" applyBorder="1" applyAlignment="1">
      <alignment vertical="center"/>
    </xf>
    <xf numFmtId="0" fontId="31" fillId="7" borderId="6" xfId="6" applyFont="1" applyFill="1" applyBorder="1" applyAlignment="1">
      <alignment horizontal="left" vertical="center" wrapText="1"/>
    </xf>
    <xf numFmtId="164" fontId="28" fillId="0" borderId="9" xfId="6" applyNumberFormat="1" applyFont="1" applyBorder="1" applyAlignment="1" applyProtection="1">
      <alignment horizontal="center"/>
      <protection locked="0"/>
    </xf>
    <xf numFmtId="0" fontId="27" fillId="7" borderId="5" xfId="6" applyFont="1" applyFill="1" applyBorder="1"/>
    <xf numFmtId="0" fontId="13" fillId="7" borderId="0" xfId="6" applyFont="1" applyFill="1"/>
    <xf numFmtId="0" fontId="22" fillId="6" borderId="9" xfId="0" applyFont="1" applyFill="1" applyBorder="1"/>
    <xf numFmtId="0" fontId="32" fillId="8" borderId="9" xfId="6" applyFont="1" applyFill="1" applyBorder="1" applyAlignment="1">
      <alignment horizontal="left" vertical="center"/>
    </xf>
    <xf numFmtId="0" fontId="23" fillId="8" borderId="9" xfId="0" applyFont="1" applyFill="1" applyBorder="1"/>
    <xf numFmtId="0" fontId="22" fillId="6" borderId="0" xfId="0" applyFont="1" applyFill="1" applyBorder="1"/>
    <xf numFmtId="0" fontId="0" fillId="0" borderId="15" xfId="0" applyBorder="1" applyAlignment="1">
      <alignment horizontal="center"/>
    </xf>
    <xf numFmtId="0" fontId="1" fillId="10" borderId="7" xfId="0" applyFont="1" applyFill="1" applyBorder="1" applyProtection="1">
      <protection locked="0"/>
    </xf>
    <xf numFmtId="3" fontId="28" fillId="0" borderId="9" xfId="6" applyNumberFormat="1" applyFont="1" applyBorder="1" applyProtection="1">
      <protection locked="0"/>
    </xf>
    <xf numFmtId="3" fontId="25" fillId="8" borderId="10" xfId="6" applyNumberFormat="1" applyFont="1" applyFill="1" applyBorder="1" applyAlignment="1">
      <alignment horizontal="center"/>
    </xf>
    <xf numFmtId="3" fontId="25" fillId="8" borderId="13" xfId="6" applyNumberFormat="1" applyFont="1" applyFill="1" applyBorder="1" applyAlignment="1">
      <alignment horizontal="center"/>
    </xf>
    <xf numFmtId="3" fontId="28" fillId="9" borderId="9" xfId="6" applyNumberFormat="1" applyFont="1" applyFill="1" applyBorder="1"/>
    <xf numFmtId="3" fontId="28" fillId="6" borderId="9" xfId="6" applyNumberFormat="1" applyFont="1" applyFill="1" applyBorder="1" applyAlignment="1">
      <alignment horizontal="center"/>
    </xf>
    <xf numFmtId="3" fontId="28" fillId="6" borderId="0" xfId="6" applyNumberFormat="1" applyFont="1" applyFill="1" applyAlignment="1">
      <alignment horizontal="center"/>
    </xf>
    <xf numFmtId="3" fontId="28" fillId="0" borderId="13" xfId="6" applyNumberFormat="1" applyFont="1" applyBorder="1" applyAlignment="1" applyProtection="1">
      <alignment horizontal="center"/>
      <protection locked="0"/>
    </xf>
    <xf numFmtId="0" fontId="0" fillId="6" borderId="12" xfId="0" applyFill="1" applyBorder="1"/>
    <xf numFmtId="3" fontId="13" fillId="6" borderId="14" xfId="6" applyNumberFormat="1" applyFont="1" applyFill="1" applyBorder="1"/>
    <xf numFmtId="0" fontId="25" fillId="8" borderId="7" xfId="6" applyFont="1" applyFill="1" applyBorder="1" applyAlignment="1">
      <alignment horizontal="center" vertical="center"/>
    </xf>
    <xf numFmtId="0" fontId="20" fillId="0" borderId="9" xfId="6" applyFont="1" applyBorder="1" applyAlignment="1" applyProtection="1">
      <alignment horizontal="center"/>
      <protection locked="0"/>
    </xf>
    <xf numFmtId="0" fontId="24" fillId="6" borderId="5" xfId="6" applyFont="1" applyFill="1" applyBorder="1" applyProtection="1">
      <protection locked="0"/>
    </xf>
    <xf numFmtId="0" fontId="20" fillId="6" borderId="8" xfId="0" applyFont="1" applyFill="1" applyBorder="1" applyProtection="1">
      <protection locked="0"/>
    </xf>
    <xf numFmtId="3" fontId="13" fillId="6" borderId="7" xfId="6" applyNumberFormat="1" applyFont="1" applyFill="1" applyBorder="1" applyAlignment="1">
      <alignment horizontal="center"/>
    </xf>
    <xf numFmtId="3" fontId="13" fillId="0" borderId="14" xfId="6" applyNumberFormat="1" applyFont="1" applyBorder="1" applyAlignment="1" applyProtection="1">
      <alignment horizontal="center"/>
      <protection locked="0"/>
    </xf>
    <xf numFmtId="3" fontId="13" fillId="7" borderId="9" xfId="6" applyNumberFormat="1" applyFont="1" applyFill="1" applyBorder="1" applyAlignment="1" applyProtection="1">
      <alignment horizontal="center"/>
      <protection locked="0"/>
    </xf>
    <xf numFmtId="3" fontId="13" fillId="7" borderId="15" xfId="6" applyNumberFormat="1" applyFont="1" applyFill="1" applyBorder="1" applyAlignment="1" applyProtection="1">
      <alignment horizontal="center"/>
      <protection locked="0"/>
    </xf>
    <xf numFmtId="0" fontId="1" fillId="10" borderId="9" xfId="0" applyFont="1" applyFill="1" applyBorder="1" applyProtection="1">
      <protection locked="0"/>
    </xf>
    <xf numFmtId="0" fontId="13" fillId="0" borderId="8" xfId="6" applyFont="1" applyBorder="1" applyAlignment="1" applyProtection="1">
      <alignment horizontal="center" wrapText="1"/>
      <protection locked="0"/>
    </xf>
    <xf numFmtId="0" fontId="13" fillId="0" borderId="9" xfId="6" applyFont="1" applyBorder="1" applyProtection="1">
      <protection locked="0"/>
    </xf>
    <xf numFmtId="3" fontId="15" fillId="0" borderId="12" xfId="6" applyNumberFormat="1" applyFont="1" applyBorder="1" applyAlignment="1" applyProtection="1">
      <alignment horizontal="center"/>
      <protection locked="0"/>
    </xf>
    <xf numFmtId="0" fontId="33" fillId="6" borderId="0" xfId="6" applyFont="1" applyFill="1"/>
    <xf numFmtId="0" fontId="33" fillId="6" borderId="0" xfId="0" applyFont="1" applyFill="1"/>
    <xf numFmtId="0" fontId="23" fillId="0" borderId="9" xfId="0" applyFont="1" applyBorder="1" applyAlignment="1">
      <alignment wrapText="1"/>
    </xf>
    <xf numFmtId="0" fontId="22" fillId="10" borderId="7" xfId="0" applyFont="1" applyFill="1" applyBorder="1" applyProtection="1">
      <protection locked="0"/>
    </xf>
    <xf numFmtId="16" fontId="22" fillId="6" borderId="7" xfId="0" quotePrefix="1" applyNumberFormat="1" applyFont="1" applyFill="1" applyBorder="1"/>
    <xf numFmtId="0" fontId="22" fillId="8" borderId="9" xfId="0" applyFont="1" applyFill="1" applyBorder="1"/>
    <xf numFmtId="0" fontId="21" fillId="10" borderId="9" xfId="0" applyFont="1" applyFill="1" applyBorder="1" applyProtection="1">
      <protection locked="0"/>
    </xf>
    <xf numFmtId="0" fontId="27" fillId="7" borderId="9" xfId="6" applyFont="1" applyFill="1" applyBorder="1" applyAlignment="1" applyProtection="1">
      <alignment horizontal="center"/>
      <protection locked="0"/>
    </xf>
    <xf numFmtId="0" fontId="27" fillId="7" borderId="7" xfId="6" applyFont="1" applyFill="1" applyBorder="1" applyAlignment="1" applyProtection="1">
      <alignment horizontal="center"/>
      <protection locked="0"/>
    </xf>
    <xf numFmtId="0" fontId="25" fillId="8" borderId="7" xfId="6" applyFont="1" applyFill="1" applyBorder="1" applyAlignment="1">
      <alignment horizontal="center"/>
    </xf>
    <xf numFmtId="0" fontId="25" fillId="8" borderId="7" xfId="6" applyFont="1" applyFill="1" applyBorder="1" applyAlignment="1" applyProtection="1">
      <alignment horizontal="center"/>
      <protection locked="0"/>
    </xf>
    <xf numFmtId="3" fontId="25" fillId="8" borderId="7" xfId="6" applyNumberFormat="1" applyFont="1" applyFill="1" applyBorder="1" applyAlignment="1">
      <alignment horizontal="center"/>
    </xf>
    <xf numFmtId="3" fontId="25" fillId="8" borderId="9" xfId="6" applyNumberFormat="1" applyFont="1" applyFill="1" applyBorder="1" applyAlignment="1" applyProtection="1">
      <alignment horizontal="center"/>
      <protection locked="0"/>
    </xf>
    <xf numFmtId="3" fontId="25" fillId="8" borderId="9" xfId="6" applyNumberFormat="1" applyFont="1" applyFill="1" applyBorder="1" applyAlignment="1" applyProtection="1">
      <alignment horizontal="center" vertical="center"/>
      <protection locked="0"/>
    </xf>
    <xf numFmtId="3" fontId="25" fillId="8" borderId="15" xfId="6" applyNumberFormat="1" applyFont="1" applyFill="1" applyBorder="1" applyAlignment="1">
      <alignment horizontal="center" vertical="center"/>
    </xf>
    <xf numFmtId="3" fontId="25" fillId="8" borderId="9" xfId="6" applyNumberFormat="1" applyFont="1" applyFill="1" applyBorder="1" applyAlignment="1">
      <alignment horizontal="center"/>
    </xf>
    <xf numFmtId="0" fontId="23" fillId="6" borderId="0" xfId="0" applyFont="1" applyFill="1"/>
    <xf numFmtId="0" fontId="34" fillId="6" borderId="0" xfId="0" applyFont="1" applyFill="1"/>
    <xf numFmtId="0" fontId="35" fillId="6" borderId="0" xfId="0" applyFont="1" applyFill="1"/>
    <xf numFmtId="0" fontId="34" fillId="0" borderId="18" xfId="0" applyFont="1" applyBorder="1" applyProtection="1">
      <protection locked="0"/>
    </xf>
    <xf numFmtId="0" fontId="22" fillId="11" borderId="9" xfId="0" applyFont="1" applyFill="1" applyBorder="1"/>
    <xf numFmtId="0" fontId="21" fillId="11" borderId="9" xfId="0" applyFont="1" applyFill="1" applyBorder="1"/>
    <xf numFmtId="0" fontId="23" fillId="8" borderId="0" xfId="0" applyFont="1" applyFill="1"/>
    <xf numFmtId="0" fontId="22" fillId="6" borderId="12" xfId="0" applyFont="1" applyFill="1" applyBorder="1"/>
    <xf numFmtId="0" fontId="13" fillId="6" borderId="5" xfId="6" applyFont="1" applyFill="1" applyBorder="1" applyAlignment="1">
      <alignment horizontal="center"/>
    </xf>
    <xf numFmtId="0" fontId="14" fillId="6" borderId="0" xfId="6" applyFont="1" applyFill="1" applyAlignment="1">
      <alignment horizontal="left"/>
    </xf>
    <xf numFmtId="0" fontId="27" fillId="6" borderId="0" xfId="6" applyFont="1" applyFill="1" applyAlignment="1">
      <alignment horizontal="center"/>
    </xf>
    <xf numFmtId="0" fontId="14" fillId="6" borderId="0" xfId="6" applyFont="1" applyFill="1"/>
    <xf numFmtId="0" fontId="0" fillId="6" borderId="16" xfId="0" applyFill="1" applyBorder="1" applyAlignment="1">
      <alignment horizontal="center"/>
    </xf>
    <xf numFmtId="0" fontId="14" fillId="6" borderId="10" xfId="6" applyFont="1" applyFill="1" applyBorder="1" applyAlignment="1">
      <alignment horizontal="center" wrapText="1"/>
    </xf>
    <xf numFmtId="0" fontId="0" fillId="6" borderId="17" xfId="0" applyFill="1" applyBorder="1" applyAlignment="1">
      <alignment horizontal="center"/>
    </xf>
    <xf numFmtId="0" fontId="0" fillId="0" borderId="10" xfId="0" applyBorder="1" applyAlignment="1">
      <alignment horizontal="center"/>
    </xf>
    <xf numFmtId="0" fontId="13" fillId="8" borderId="10" xfId="6" applyFont="1" applyFill="1" applyBorder="1" applyAlignment="1">
      <alignment horizontal="center"/>
    </xf>
    <xf numFmtId="3" fontId="13" fillId="8" borderId="10" xfId="6" applyNumberFormat="1" applyFont="1" applyFill="1" applyBorder="1" applyAlignment="1">
      <alignment horizontal="center"/>
    </xf>
    <xf numFmtId="0" fontId="13" fillId="6" borderId="4" xfId="6" applyFont="1" applyFill="1" applyBorder="1" applyAlignment="1">
      <alignment horizontal="center"/>
    </xf>
    <xf numFmtId="3" fontId="15" fillId="6" borderId="4" xfId="6" applyNumberFormat="1" applyFont="1" applyFill="1" applyBorder="1" applyAlignment="1">
      <alignment horizontal="center"/>
    </xf>
    <xf numFmtId="0" fontId="13" fillId="6" borderId="4" xfId="6" applyFont="1" applyFill="1" applyBorder="1"/>
    <xf numFmtId="0" fontId="12" fillId="6" borderId="0" xfId="6" applyFont="1" applyFill="1" applyAlignment="1">
      <alignment horizontal="center"/>
    </xf>
    <xf numFmtId="0" fontId="13" fillId="6" borderId="0" xfId="6" applyFont="1" applyFill="1" applyAlignment="1">
      <alignment horizontal="center" vertical="center"/>
    </xf>
    <xf numFmtId="0" fontId="0" fillId="6" borderId="0" xfId="0" applyFill="1" applyBorder="1" applyAlignment="1">
      <alignment horizontal="center"/>
    </xf>
    <xf numFmtId="0" fontId="13" fillId="6" borderId="0" xfId="6" applyFont="1" applyFill="1" applyAlignment="1">
      <alignment horizontal="center" wrapText="1"/>
    </xf>
    <xf numFmtId="0" fontId="13" fillId="6" borderId="10" xfId="6" applyFont="1" applyFill="1" applyBorder="1" applyAlignment="1">
      <alignment horizontal="center"/>
    </xf>
    <xf numFmtId="0" fontId="13" fillId="6" borderId="10" xfId="6" applyFont="1" applyFill="1" applyBorder="1" applyAlignment="1">
      <alignment horizontal="center" wrapText="1"/>
    </xf>
    <xf numFmtId="0" fontId="23" fillId="8" borderId="0" xfId="0" applyFont="1" applyFill="1" applyBorder="1"/>
    <xf numFmtId="0" fontId="37" fillId="6" borderId="0" xfId="0" applyFont="1" applyFill="1"/>
    <xf numFmtId="0" fontId="23" fillId="8" borderId="9" xfId="0" applyFont="1" applyFill="1" applyBorder="1" applyAlignment="1">
      <alignment vertical="center" wrapText="1"/>
    </xf>
    <xf numFmtId="0" fontId="27" fillId="6" borderId="0" xfId="6" applyFont="1" applyFill="1"/>
    <xf numFmtId="0" fontId="39" fillId="6" borderId="5" xfId="6" applyFont="1" applyFill="1" applyBorder="1"/>
    <xf numFmtId="3" fontId="13" fillId="8" borderId="12" xfId="6" applyNumberFormat="1" applyFont="1" applyFill="1" applyBorder="1" applyAlignment="1">
      <alignment horizontal="center"/>
    </xf>
    <xf numFmtId="3" fontId="13" fillId="8" borderId="9" xfId="6" applyNumberFormat="1" applyFont="1" applyFill="1" applyBorder="1" applyAlignment="1">
      <alignment horizontal="center"/>
    </xf>
    <xf numFmtId="0" fontId="28" fillId="10" borderId="9" xfId="6" applyFont="1" applyFill="1" applyBorder="1" applyAlignment="1" applyProtection="1">
      <alignment horizontal="left" vertical="top" wrapText="1"/>
      <protection locked="0"/>
    </xf>
    <xf numFmtId="0" fontId="28" fillId="10" borderId="12" xfId="6" applyFont="1" applyFill="1" applyBorder="1" applyAlignment="1" applyProtection="1">
      <alignment vertical="top" wrapText="1"/>
      <protection locked="0"/>
    </xf>
    <xf numFmtId="0" fontId="21" fillId="0" borderId="14" xfId="0" applyFont="1" applyBorder="1" applyAlignment="1" applyProtection="1">
      <alignment vertical="top" wrapText="1"/>
      <protection locked="0"/>
    </xf>
    <xf numFmtId="0" fontId="21" fillId="0" borderId="15" xfId="0" applyFont="1" applyBorder="1" applyAlignment="1" applyProtection="1">
      <alignment vertical="top" wrapText="1"/>
      <protection locked="0"/>
    </xf>
  </cellXfs>
  <cellStyles count="10">
    <cellStyle name="Calculation" xfId="2" xr:uid="{00000000-0005-0000-0000-000000000000}"/>
    <cellStyle name="Good" xfId="3" xr:uid="{00000000-0005-0000-0000-000001000000}"/>
    <cellStyle name="Hyperkobling" xfId="1" builtinId="8"/>
    <cellStyle name="Input" xfId="4" xr:uid="{00000000-0005-0000-0000-000003000000}"/>
    <cellStyle name="Linked Cell" xfId="5" xr:uid="{00000000-0005-0000-0000-000004000000}"/>
    <cellStyle name="Normal" xfId="0" builtinId="0"/>
    <cellStyle name="Normal_Ark2" xfId="6" xr:uid="{00000000-0005-0000-0000-000006000000}"/>
    <cellStyle name="Note" xfId="7" xr:uid="{00000000-0005-0000-0000-000007000000}"/>
    <cellStyle name="Valuta" xfId="9" builtinId="4"/>
    <cellStyle name="Warning Text"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3" dropStyle="combo" dx="22" fmlaLink="B9" fmlaRange="$P$1:$P$3" noThreeD="1" sel="1" val="0"/>
</file>

<file path=xl/ctrlProps/ctrlProp2.xml><?xml version="1.0" encoding="utf-8"?>
<formControlPr xmlns="http://schemas.microsoft.com/office/spreadsheetml/2009/9/main" objectType="Drop" dropLines="3" dropStyle="combo" dx="22" fmlaLink="A4" fmlaRange="$R$2:$R$4" noThreeD="1" sel="1" val="0"/>
</file>

<file path=xl/ctrlProps/ctrlProp3.xml><?xml version="1.0" encoding="utf-8"?>
<formControlPr xmlns="http://schemas.microsoft.com/office/spreadsheetml/2009/9/main" objectType="Drop" dropStyle="combo" dx="22" fmlaLink="A17" fmlaRange="$S$2:$S$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3952875</xdr:colOff>
      <xdr:row>3</xdr:row>
      <xdr:rowOff>133350</xdr:rowOff>
    </xdr:to>
    <xdr:pic>
      <xdr:nvPicPr>
        <xdr:cNvPr id="2" name="Bild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38576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723899</xdr:colOff>
      <xdr:row>0</xdr:row>
      <xdr:rowOff>114300</xdr:rowOff>
    </xdr:from>
    <xdr:to>
      <xdr:col>6</xdr:col>
      <xdr:colOff>695325</xdr:colOff>
      <xdr:row>5</xdr:row>
      <xdr:rowOff>38100</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420099" y="114300"/>
          <a:ext cx="3333751" cy="14859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n-NO" sz="1100" b="1" i="0" u="none" strike="noStrike" baseline="0">
              <a:solidFill>
                <a:schemeClr val="dk1"/>
              </a:solidFill>
              <a:latin typeface="Arial" panose="020B0604020202020204" pitchFamily="34" charset="0"/>
              <a:ea typeface="+mn-ea"/>
              <a:cs typeface="Arial" panose="020B0604020202020204" pitchFamily="34" charset="0"/>
            </a:rPr>
            <a:t>Seksjon for energi- miljø og transportstatistikk</a:t>
          </a:r>
        </a:p>
        <a:p>
          <a:pPr rtl="0"/>
          <a:r>
            <a:rPr lang="nn-NO" sz="1100" b="1" i="0" u="none" strike="noStrike" baseline="0">
              <a:solidFill>
                <a:schemeClr val="dk1"/>
              </a:solidFill>
              <a:latin typeface="Arial" panose="020B0604020202020204" pitchFamily="34" charset="0"/>
              <a:ea typeface="+mn-ea"/>
              <a:cs typeface="Arial" panose="020B0604020202020204" pitchFamily="34" charset="0"/>
            </a:rPr>
            <a:t>Statistisk sentralbyrå</a:t>
          </a:r>
        </a:p>
        <a:p>
          <a:pPr rtl="0"/>
          <a:endParaRPr lang="nn-NO" sz="1100" b="1" i="0" u="none" strike="noStrike" baseline="0">
            <a:solidFill>
              <a:schemeClr val="dk1"/>
            </a:solidFill>
            <a:latin typeface="Arial" panose="020B0604020202020204" pitchFamily="34" charset="0"/>
            <a:ea typeface="+mn-ea"/>
            <a:cs typeface="Arial" panose="020B0604020202020204" pitchFamily="34" charset="0"/>
          </a:endParaRPr>
        </a:p>
        <a:p>
          <a:pPr rtl="0"/>
          <a:r>
            <a:rPr lang="nn-NO" sz="1100" b="1" i="0" u="none" strike="noStrike" baseline="0">
              <a:solidFill>
                <a:schemeClr val="dk1"/>
              </a:solidFill>
              <a:latin typeface="Arial" panose="020B0604020202020204" pitchFamily="34" charset="0"/>
              <a:ea typeface="+mn-ea"/>
              <a:cs typeface="Arial" panose="020B0604020202020204" pitchFamily="34" charset="0"/>
            </a:rPr>
            <a:t>Kontaktpersoner:</a:t>
          </a:r>
        </a:p>
        <a:p>
          <a:pPr rtl="0"/>
          <a:r>
            <a:rPr lang="nn-NO" sz="1100" b="0" i="0" u="none" strike="noStrike" baseline="0">
              <a:solidFill>
                <a:schemeClr val="dk1"/>
              </a:solidFill>
              <a:latin typeface="Arial" panose="020B0604020202020204" pitchFamily="34" charset="0"/>
              <a:ea typeface="+mn-ea"/>
              <a:cs typeface="Arial" panose="020B0604020202020204" pitchFamily="34" charset="0"/>
            </a:rPr>
            <a:t>Ann Christin Bøeng tlf </a:t>
          </a:r>
          <a:r>
            <a:rPr lang="nb-NO">
              <a:effectLst/>
              <a:latin typeface="Arial" panose="020B0604020202020204" pitchFamily="34" charset="0"/>
              <a:cs typeface="Arial" panose="020B0604020202020204" pitchFamily="34" charset="0"/>
            </a:rPr>
            <a:t>40 81 13 58</a:t>
          </a:r>
        </a:p>
        <a:p>
          <a:pPr rtl="0"/>
          <a:r>
            <a:rPr lang="nn-NO" sz="1100" b="0" i="0" baseline="0">
              <a:solidFill>
                <a:schemeClr val="dk1"/>
              </a:solidFill>
              <a:effectLst/>
              <a:latin typeface="Arial" panose="020B0604020202020204" pitchFamily="34" charset="0"/>
              <a:ea typeface="+mn-ea"/>
              <a:cs typeface="Arial" panose="020B0604020202020204" pitchFamily="34" charset="0"/>
            </a:rPr>
            <a:t>Malin Bjelvert          tlf.: 408 11 502</a:t>
          </a:r>
          <a:endParaRPr lang="nn-NO" sz="1100" b="0" i="0" u="none" strike="noStrike" baseline="0">
            <a:solidFill>
              <a:schemeClr val="dk1"/>
            </a:solidFill>
            <a:latin typeface="Arial" panose="020B0604020202020204" pitchFamily="34" charset="0"/>
            <a:ea typeface="+mn-ea"/>
            <a:cs typeface="Arial" panose="020B0604020202020204" pitchFamily="34" charset="0"/>
          </a:endParaRPr>
        </a:p>
        <a:p>
          <a:pPr rtl="0"/>
          <a:r>
            <a:rPr lang="nn-NO" sz="1100" b="0" i="0" u="none" strike="noStrike" baseline="0">
              <a:solidFill>
                <a:schemeClr val="dk1"/>
              </a:solidFill>
              <a:latin typeface="Arial" panose="020B0604020202020204" pitchFamily="34" charset="0"/>
              <a:ea typeface="+mn-ea"/>
              <a:cs typeface="Arial" panose="020B0604020202020204" pitchFamily="34" charset="0"/>
            </a:rPr>
            <a:t>e-post: abg@ssb.no / pma@ssb.no</a:t>
          </a:r>
        </a:p>
        <a:p>
          <a:endParaRPr lang="nb-NO" sz="1100"/>
        </a:p>
      </xdr:txBody>
    </xdr:sp>
    <xdr:clientData/>
  </xdr:twoCellAnchor>
  <xdr:twoCellAnchor>
    <xdr:from>
      <xdr:col>7</xdr:col>
      <xdr:colOff>0</xdr:colOff>
      <xdr:row>0</xdr:row>
      <xdr:rowOff>152399</xdr:rowOff>
    </xdr:from>
    <xdr:to>
      <xdr:col>9</xdr:col>
      <xdr:colOff>219075</xdr:colOff>
      <xdr:row>4</xdr:row>
      <xdr:rowOff>123825</xdr:rowOff>
    </xdr:to>
    <xdr:sp macro="" textlink="">
      <xdr:nvSpPr>
        <xdr:cNvPr id="9" name="TekstSylinder 8">
          <a:extLst>
            <a:ext uri="{FF2B5EF4-FFF2-40B4-BE49-F238E27FC236}">
              <a16:creationId xmlns:a16="http://schemas.microsoft.com/office/drawing/2014/main" id="{00000000-0008-0000-0100-000009000000}"/>
            </a:ext>
          </a:extLst>
        </xdr:cNvPr>
        <xdr:cNvSpPr txBox="1"/>
      </xdr:nvSpPr>
      <xdr:spPr>
        <a:xfrm>
          <a:off x="11820525" y="152399"/>
          <a:ext cx="1743075" cy="990601"/>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0"/>
          <a:r>
            <a:rPr lang="nb-NO" sz="1100" b="1" i="0" u="none" strike="noStrike" baseline="0">
              <a:solidFill>
                <a:schemeClr val="dk1"/>
              </a:solidFill>
              <a:latin typeface="Arial" panose="020B0604020202020204" pitchFamily="34" charset="0"/>
              <a:ea typeface="+mn-ea"/>
              <a:cs typeface="Arial" panose="020B0604020202020204" pitchFamily="34" charset="0"/>
            </a:rPr>
            <a:t>Undergitt taushetsplikt</a:t>
          </a:r>
        </a:p>
        <a:p>
          <a:pPr algn="r" rtl="0"/>
          <a:r>
            <a:rPr lang="nb-NO" sz="1100" b="1" i="0" u="none" strike="noStrike" baseline="0">
              <a:solidFill>
                <a:schemeClr val="dk1"/>
              </a:solidFill>
              <a:latin typeface="Arial" panose="020B0604020202020204" pitchFamily="34" charset="0"/>
              <a:ea typeface="+mn-ea"/>
              <a:cs typeface="Arial" panose="020B0604020202020204" pitchFamily="34" charset="0"/>
            </a:rPr>
            <a:t>Oppgaveplikt</a:t>
          </a:r>
        </a:p>
        <a:p>
          <a:pPr algn="r" rtl="0"/>
          <a:r>
            <a:rPr lang="nb-NO" sz="1100" b="1" i="0" u="none" strike="noStrike" baseline="0">
              <a:solidFill>
                <a:schemeClr val="dk1"/>
              </a:solidFill>
              <a:latin typeface="Arial" panose="020B0604020202020204" pitchFamily="34" charset="0"/>
              <a:ea typeface="+mn-ea"/>
              <a:cs typeface="Arial" panose="020B0604020202020204" pitchFamily="34" charset="0"/>
            </a:rPr>
            <a:t>Skjematype: RA-1000 </a:t>
          </a:r>
          <a:endParaRPr lang="nb-NO" sz="1100"/>
        </a:p>
      </xdr:txBody>
    </xdr:sp>
    <xdr:clientData/>
  </xdr:twoCellAnchor>
  <mc:AlternateContent xmlns:mc="http://schemas.openxmlformats.org/markup-compatibility/2006">
    <mc:Choice xmlns:a14="http://schemas.microsoft.com/office/drawing/2010/main" Requires="a14">
      <xdr:twoCellAnchor editAs="oneCell">
        <xdr:from>
          <xdr:col>0</xdr:col>
          <xdr:colOff>6991350</xdr:colOff>
          <xdr:row>7</xdr:row>
          <xdr:rowOff>228600</xdr:rowOff>
        </xdr:from>
        <xdr:to>
          <xdr:col>2</xdr:col>
          <xdr:colOff>19050</xdr:colOff>
          <xdr:row>9</xdr:row>
          <xdr:rowOff>0</xdr:rowOff>
        </xdr:to>
        <xdr:sp macro="" textlink="">
          <xdr:nvSpPr>
            <xdr:cNvPr id="4118" name="Drop Down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4524375</xdr:colOff>
          <xdr:row>2</xdr:row>
          <xdr:rowOff>152400</xdr:rowOff>
        </xdr:from>
        <xdr:to>
          <xdr:col>1</xdr:col>
          <xdr:colOff>28575</xdr:colOff>
          <xdr:row>4</xdr:row>
          <xdr:rowOff>9525</xdr:rowOff>
        </xdr:to>
        <xdr:sp macro="" textlink="">
          <xdr:nvSpPr>
            <xdr:cNvPr id="6149" name="Drop Down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4591050</xdr:colOff>
          <xdr:row>15</xdr:row>
          <xdr:rowOff>371475</xdr:rowOff>
        </xdr:from>
        <xdr:to>
          <xdr:col>1</xdr:col>
          <xdr:colOff>19050</xdr:colOff>
          <xdr:row>17</xdr:row>
          <xdr:rowOff>9525</xdr:rowOff>
        </xdr:to>
        <xdr:sp macro="" textlink="">
          <xdr:nvSpPr>
            <xdr:cNvPr id="6150" name="Drop Down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704850</xdr:colOff>
      <xdr:row>1</xdr:row>
      <xdr:rowOff>171449</xdr:rowOff>
    </xdr:from>
    <xdr:to>
      <xdr:col>13</xdr:col>
      <xdr:colOff>1076325</xdr:colOff>
      <xdr:row>79</xdr:row>
      <xdr:rowOff>76200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704850" y="361949"/>
          <a:ext cx="10277475" cy="1483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2000" b="1"/>
            <a:t>Veiledning</a:t>
          </a:r>
        </a:p>
        <a:p>
          <a:r>
            <a:rPr lang="nb-NO" sz="1200"/>
            <a:t>Hydrogen</a:t>
          </a:r>
          <a:r>
            <a:rPr lang="nb-NO" sz="1200" baseline="0"/>
            <a:t> (H</a:t>
          </a:r>
          <a:r>
            <a:rPr lang="nb-NO" sz="1200" baseline="-25000"/>
            <a:t>2</a:t>
          </a:r>
          <a:r>
            <a:rPr lang="nb-NO" sz="1200" baseline="0"/>
            <a:t>) skal rapporteres for gasser som består av 98 - 100 % ren hydrogen. Kombinasjonsgasser, med lavere hydrogeninnhold enn 98 prosent, skal ikke rapporteres. Et unntak er dersom hydrogen lagres i kjemiske stoffer som er opprettet kun for å lagre hydrogen. </a:t>
          </a:r>
          <a:endParaRPr lang="nb-NO" sz="1200"/>
        </a:p>
        <a:p>
          <a:endParaRPr lang="nb-NO" sz="1200"/>
        </a:p>
        <a:p>
          <a:r>
            <a:rPr lang="nb-NO" sz="1200"/>
            <a:t>Data</a:t>
          </a:r>
          <a:r>
            <a:rPr lang="nb-NO" sz="1200" baseline="0"/>
            <a:t> rapporteres for kalenderåret 2024</a:t>
          </a:r>
        </a:p>
        <a:p>
          <a:r>
            <a:rPr lang="nb-NO" sz="1200" b="1" u="sng" baseline="0"/>
            <a:t>Ønsket rapporterings-enhet kan velges i celle B9 i arket "Skjema hydrogen" og i celle A4 og A17 i arket "Kap, lager, energi"</a:t>
          </a:r>
        </a:p>
        <a:p>
          <a:r>
            <a:rPr lang="nb-NO" sz="1200" b="1" baseline="0"/>
            <a:t>Tall i MWh eller Terajoule skal oppgis med nedre brennverdi, se tabell til høyre.</a:t>
          </a:r>
        </a:p>
        <a:p>
          <a:endParaRPr lang="nb-NO" sz="1200" b="1" baseline="0"/>
        </a:p>
        <a:p>
          <a:r>
            <a:rPr lang="nb-NO" sz="1200" baseline="0"/>
            <a:t>I skjemaet så skal det rapporteres tall i hvite felter. I lyselilla felter summerer rapporterte tall i punktene nedenfor. Dersom man kun kjenner totalen for enkelte av spørsmålene, oppgi da totaltall i et av underpunktene, og skriv en kommentar om at fordelingen ikke er kjent.</a:t>
          </a:r>
        </a:p>
        <a:p>
          <a:endParaRPr lang="nb-NO" sz="1200"/>
        </a:p>
        <a:p>
          <a:r>
            <a:rPr lang="nb-NO" sz="1200" b="1" i="0" u="none" strike="noStrike">
              <a:solidFill>
                <a:schemeClr val="dk1"/>
              </a:solidFill>
              <a:effectLst/>
              <a:latin typeface="+mn-lt"/>
              <a:ea typeface="+mn-ea"/>
              <a:cs typeface="+mn-cs"/>
            </a:rPr>
            <a:t>1. Egen produksjon av hydrogen</a:t>
          </a:r>
          <a:r>
            <a:rPr lang="nb-NO" sz="1200"/>
            <a:t> </a:t>
          </a:r>
          <a:endParaRPr lang="nb-NO" sz="1200" b="1" baseline="0"/>
        </a:p>
        <a:p>
          <a:r>
            <a:rPr lang="nb-NO" sz="1200" baseline="0"/>
            <a:t>Produksjon kan produseres fra ulike typer energikilder. Det vanligste er fra naturgass, annen fossil energi eller avfall. Dette kan igjen produseres med eller uten såkalt "Carbon capture and storage" (CCS)  eller CCUS (carbon capture use and storage).   CCS er en teknologi hvor CO</a:t>
          </a:r>
          <a:r>
            <a:rPr lang="nb-NO" sz="1200" baseline="-25000"/>
            <a:t>2</a:t>
          </a:r>
          <a:r>
            <a:rPr lang="nb-NO" sz="1200" baseline="0"/>
            <a:t> fanges opp og deponeres, for eksempel på havbunnen. I kolonnen "Av dette med CCS" så skal den mengden hydrogen produsert i CCS anlegg, hvor CO</a:t>
          </a:r>
          <a:r>
            <a:rPr lang="nb-NO" sz="1200" baseline="-25000"/>
            <a:t>2</a:t>
          </a:r>
          <a:r>
            <a:rPr lang="nb-NO" sz="1200" baseline="0"/>
            <a:t> fanges opp, rapporteres. For eksempel dersom 80 prosent av produksjonen skjer i CCS anlegg, men av dette, så er det kun halvparten av utslippene som fanges opp i CCS anlegget, så skal kun 40 prosent av hydrogen-produksjonen føres på "Av dette med CCS".</a:t>
          </a:r>
        </a:p>
        <a:p>
          <a:endParaRPr lang="nb-NO" sz="1200" baseline="0"/>
        </a:p>
        <a:p>
          <a:r>
            <a:rPr lang="nb-NO" sz="1200" b="1" baseline="0"/>
            <a:t>Produksjon fra elektrolyse. </a:t>
          </a:r>
          <a:r>
            <a:rPr lang="nb-NO" sz="1200" b="0" baseline="0"/>
            <a:t>Produksjon ved elektrolyse går ut på å spalte vann med elektrisitet, til hydrogen og oksygen. </a:t>
          </a:r>
          <a:r>
            <a:rPr lang="nb-NO" sz="1200" baseline="0"/>
            <a:t>Her ønsker vi å vite om elektrisiteten er fornybar eller ikke, derfor skal dette fordeles på kraft som kommer fra strømnettet og kraft fra egen kraftproduksjon. Dersom det hentes fra strømnettet så kan det være produsert fra flere energikilder, f.eks. importert elektrisitet, men dersom dette kommer fra et spesifikt kraftverk der man vet hvordan elektrisiteten er produsert, gi en kommentar om dette.</a:t>
          </a:r>
        </a:p>
        <a:p>
          <a:endParaRPr lang="nb-NO" sz="1200" b="1" i="0" u="none" strike="noStrike">
            <a:solidFill>
              <a:schemeClr val="dk1"/>
            </a:solidFill>
            <a:effectLst/>
            <a:latin typeface="+mn-lt"/>
            <a:ea typeface="+mn-ea"/>
            <a:cs typeface="+mn-cs"/>
          </a:endParaRPr>
        </a:p>
        <a:p>
          <a:r>
            <a:rPr lang="nb-NO" sz="1200" b="1" i="0" u="none" strike="noStrike">
              <a:solidFill>
                <a:schemeClr val="dk1"/>
              </a:solidFill>
              <a:effectLst/>
              <a:latin typeface="+mn-lt"/>
              <a:ea typeface="+mn-ea"/>
              <a:cs typeface="+mn-cs"/>
            </a:rPr>
            <a:t>2. Innkjøpt hydrogen fra andre virksomheter i Norge</a:t>
          </a:r>
          <a:r>
            <a:rPr lang="nb-NO" sz="1200"/>
            <a:t> </a:t>
          </a:r>
        </a:p>
        <a:p>
          <a:r>
            <a:rPr lang="nb-NO" sz="1200" baseline="0"/>
            <a:t>Dette skal fylles ut dersom hydrogenet kjøpes fra andre virksomheter i Norge. Dette for å fange opp totaltallet for hydrogen-omsetning, og for å unngå dobbelttelling</a:t>
          </a:r>
        </a:p>
        <a:p>
          <a:endParaRPr lang="nb-NO" sz="1200" baseline="0"/>
        </a:p>
        <a:p>
          <a:r>
            <a:rPr lang="nb-NO" sz="1200" b="1" baseline="0"/>
            <a:t>3 og 4 Import og eksport av hydrogen.</a:t>
          </a:r>
        </a:p>
        <a:p>
          <a:r>
            <a:rPr lang="nb-NO" sz="1200" baseline="0"/>
            <a:t>Vennligst oppgi mengder importert og eksportert, og hvilket land det importeres fra eller eksporteres til.</a:t>
          </a:r>
        </a:p>
        <a:p>
          <a:endParaRPr lang="nb-NO" sz="1200" baseline="0"/>
        </a:p>
        <a:p>
          <a:r>
            <a:rPr lang="nb-NO" sz="1200" b="1" i="0" u="none" strike="noStrike">
              <a:solidFill>
                <a:schemeClr val="dk1"/>
              </a:solidFill>
              <a:effectLst/>
              <a:latin typeface="+mn-lt"/>
              <a:ea typeface="+mn-ea"/>
              <a:cs typeface="+mn-cs"/>
            </a:rPr>
            <a:t>5. Eget forbruk av hydrogen, og tap ved virksomheten</a:t>
          </a:r>
          <a:r>
            <a:rPr lang="nb-NO" sz="1200"/>
            <a:t> </a:t>
          </a:r>
          <a:endParaRPr lang="nb-NO" sz="1200" baseline="0"/>
        </a:p>
        <a:p>
          <a:r>
            <a:rPr lang="nb-NO" sz="1200" baseline="0"/>
            <a:t>Dersom hydrogenet brukes ved egen virksomhet, enten som brensel, til produksjon av ammoniakk eller til kraft eller varmeproduksjon, så oppgi tall her. </a:t>
          </a:r>
        </a:p>
        <a:p>
          <a:endParaRPr lang="nb-NO" sz="1200" baseline="0"/>
        </a:p>
        <a:p>
          <a:r>
            <a:rPr lang="nb-NO" sz="1200" b="1" baseline="0"/>
            <a:t>6. Tap og fakling</a:t>
          </a:r>
          <a:r>
            <a:rPr lang="nb-NO" sz="1200" baseline="0"/>
            <a:t>. Her skal eventuelt tap og fakling av hydrogen rapporteres.</a:t>
          </a:r>
          <a:endParaRPr lang="nb-NO" sz="1200" b="1" i="0" u="none" strike="noStrike">
            <a:solidFill>
              <a:schemeClr val="dk1"/>
            </a:solidFill>
            <a:effectLst/>
            <a:latin typeface="+mn-lt"/>
            <a:ea typeface="+mn-ea"/>
            <a:cs typeface="+mn-cs"/>
          </a:endParaRPr>
        </a:p>
        <a:p>
          <a:endParaRPr lang="nb-NO" sz="1200" b="1" i="0" u="none" strike="noStrike">
            <a:solidFill>
              <a:schemeClr val="dk1"/>
            </a:solidFill>
            <a:effectLst/>
            <a:latin typeface="+mn-lt"/>
            <a:ea typeface="+mn-ea"/>
            <a:cs typeface="+mn-cs"/>
          </a:endParaRPr>
        </a:p>
        <a:p>
          <a:r>
            <a:rPr lang="nb-NO" sz="1200" b="1" i="0" u="none" strike="noStrike">
              <a:solidFill>
                <a:schemeClr val="dk1"/>
              </a:solidFill>
              <a:effectLst/>
              <a:latin typeface="+mn-lt"/>
              <a:ea typeface="+mn-ea"/>
              <a:cs typeface="+mn-cs"/>
            </a:rPr>
            <a:t>7. Innblanding i naturgass eller andre energiprodukter i egen eller andre virksomheter</a:t>
          </a:r>
          <a:r>
            <a:rPr lang="nb-NO" sz="1200"/>
            <a:t>  </a:t>
          </a:r>
        </a:p>
        <a:p>
          <a:r>
            <a:rPr lang="nb-NO" sz="1200"/>
            <a:t>Dersom</a:t>
          </a:r>
          <a:r>
            <a:rPr lang="nb-NO" sz="1200" baseline="0"/>
            <a:t> virksomheten blander hydrogen i naturgass i naturgassrørledninger, oppgis dette her. Rapportert også mengder som blandes inn i bensin, diesel  eller parafin. Dersom dere kjenner til at noen av deres sluttbruker-kunder blandet hydrogen inn i naturgass eller drivstoff, så rapporter dette her. Da skal det ikke inkluderes under sluttforbruk av hydrogen.</a:t>
          </a:r>
          <a:endParaRPr lang="nb-NO" sz="1200"/>
        </a:p>
        <a:p>
          <a:endParaRPr lang="nb-NO" sz="12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i="0">
              <a:solidFill>
                <a:schemeClr val="dk1"/>
              </a:solidFill>
              <a:effectLst/>
              <a:latin typeface="+mn-lt"/>
              <a:ea typeface="+mn-ea"/>
              <a:cs typeface="+mn-cs"/>
            </a:rPr>
            <a:t>8. Hydrogen  levert til produksjon av ammoniakk eller energi, for eksempel elektrisitet eller damp/fjernvarme utenfor egen virksomhet</a:t>
          </a:r>
          <a:r>
            <a:rPr lang="nb-NO" sz="1200">
              <a:solidFill>
                <a:schemeClr val="dk1"/>
              </a:solidFill>
              <a:effectLst/>
              <a:latin typeface="+mn-lt"/>
              <a:ea typeface="+mn-ea"/>
              <a:cs typeface="+mn-cs"/>
            </a:rPr>
            <a:t>  </a:t>
          </a:r>
          <a:endParaRPr lang="nb-NO" sz="1200"/>
        </a:p>
        <a:p>
          <a:r>
            <a:rPr lang="nb-NO" sz="1200" baseline="0"/>
            <a:t>Rapportert hydrogen som leveres til eksterne kunder som bruker hydrigenet i ammoniakk produksjon eller energiproduksjon som for eksempel kraft eller damp/fjernvarme. Oppgi navn på mottaker.</a:t>
          </a:r>
        </a:p>
        <a:p>
          <a:endParaRPr lang="nb-NO" sz="1200" baseline="0"/>
        </a:p>
        <a:p>
          <a:pPr marL="0" marR="0" lvl="0" indent="0" defTabSz="914400" eaLnBrk="1" fontAlgn="auto" latinLnBrk="0" hangingPunct="1">
            <a:lnSpc>
              <a:spcPct val="100000"/>
            </a:lnSpc>
            <a:spcBef>
              <a:spcPts val="0"/>
            </a:spcBef>
            <a:spcAft>
              <a:spcPts val="0"/>
            </a:spcAft>
            <a:buClrTx/>
            <a:buSzTx/>
            <a:buFontTx/>
            <a:buNone/>
            <a:tabLst/>
            <a:defRPr/>
          </a:pPr>
          <a:r>
            <a:rPr lang="nb-NO" sz="1200" b="1" i="0" u="none" strike="noStrike">
              <a:solidFill>
                <a:schemeClr val="dk1"/>
              </a:solidFill>
              <a:effectLst/>
              <a:latin typeface="+mn-lt"/>
              <a:ea typeface="+mn-ea"/>
              <a:cs typeface="+mn-cs"/>
            </a:rPr>
            <a:t>9. Salg til videreforhandlere (f.eks. eksterne hydrogen leverandører eller hydrogen-fyllestasjoner)</a:t>
          </a:r>
          <a:r>
            <a:rPr lang="nb-NO" sz="1200"/>
            <a:t> </a:t>
          </a:r>
        </a:p>
        <a:p>
          <a:pPr marL="0" marR="0" lvl="0" indent="0" defTabSz="914400" eaLnBrk="1" fontAlgn="auto" latinLnBrk="0" hangingPunct="1">
            <a:lnSpc>
              <a:spcPct val="100000"/>
            </a:lnSpc>
            <a:spcBef>
              <a:spcPts val="0"/>
            </a:spcBef>
            <a:spcAft>
              <a:spcPts val="0"/>
            </a:spcAft>
            <a:buClrTx/>
            <a:buSzTx/>
            <a:buFontTx/>
            <a:buNone/>
            <a:tabLst/>
            <a:defRPr/>
          </a:pPr>
          <a:r>
            <a:rPr lang="nb-NO" sz="1200" baseline="0"/>
            <a:t>Her rapporteres hydrogen som selges til videreforhandlere av hydrogen, og også hydrogen fyllestasjoner for kjøretøy.</a:t>
          </a:r>
        </a:p>
        <a:p>
          <a:pPr marL="0" marR="0" lvl="0" indent="0" defTabSz="914400" eaLnBrk="1" fontAlgn="auto" latinLnBrk="0" hangingPunct="1">
            <a:lnSpc>
              <a:spcPct val="100000"/>
            </a:lnSpc>
            <a:spcBef>
              <a:spcPts val="0"/>
            </a:spcBef>
            <a:spcAft>
              <a:spcPts val="0"/>
            </a:spcAft>
            <a:buClrTx/>
            <a:buSzTx/>
            <a:buFontTx/>
            <a:buNone/>
            <a:tabLst/>
            <a:defRPr/>
          </a:pPr>
          <a:endParaRPr lang="nb-NO" sz="1200" baseline="0"/>
        </a:p>
        <a:p>
          <a:pPr marL="0" marR="0" lvl="0" indent="0" defTabSz="914400" eaLnBrk="1" fontAlgn="auto" latinLnBrk="0" hangingPunct="1">
            <a:lnSpc>
              <a:spcPct val="100000"/>
            </a:lnSpc>
            <a:spcBef>
              <a:spcPts val="0"/>
            </a:spcBef>
            <a:spcAft>
              <a:spcPts val="0"/>
            </a:spcAft>
            <a:buClrTx/>
            <a:buSzTx/>
            <a:buFontTx/>
            <a:buNone/>
            <a:tabLst/>
            <a:defRPr/>
          </a:pPr>
          <a:r>
            <a:rPr lang="nb-NO" sz="1200" b="1" i="0" u="none" strike="noStrike">
              <a:solidFill>
                <a:schemeClr val="dk1"/>
              </a:solidFill>
              <a:effectLst/>
              <a:latin typeface="+mn-lt"/>
              <a:ea typeface="+mn-ea"/>
              <a:cs typeface="+mn-cs"/>
            </a:rPr>
            <a:t>10. Øvrig sluttbrukersalg av hydrogen, utenom videreforhandlere</a:t>
          </a:r>
          <a:r>
            <a:rPr lang="nb-NO" sz="1200"/>
            <a:t> </a:t>
          </a:r>
          <a:r>
            <a:rPr lang="nb-NO" sz="1200" baseline="0"/>
            <a:t>:</a:t>
          </a:r>
        </a:p>
        <a:p>
          <a:pPr marL="0" marR="0" lvl="0" indent="0" defTabSz="914400" eaLnBrk="1" fontAlgn="auto" latinLnBrk="0" hangingPunct="1">
            <a:lnSpc>
              <a:spcPct val="100000"/>
            </a:lnSpc>
            <a:spcBef>
              <a:spcPts val="0"/>
            </a:spcBef>
            <a:spcAft>
              <a:spcPts val="0"/>
            </a:spcAft>
            <a:buClrTx/>
            <a:buSzTx/>
            <a:buFontTx/>
            <a:buNone/>
            <a:tabLst/>
            <a:defRPr/>
          </a:pPr>
          <a:r>
            <a:rPr lang="nb-NO" sz="1200"/>
            <a:t>Her leveres hydrogen som</a:t>
          </a:r>
          <a:r>
            <a:rPr lang="nb-NO" sz="1200" baseline="0"/>
            <a:t> går til sluttforbruk hos kunder, og som ikke er inkludert i punktene ovenfor. Inndelingen følger standard for næringsgruppering, som er nærmere beskrevetpå følgende nettside :    https://www.ssb.no/klass/klassifikasjoner/6</a:t>
          </a:r>
        </a:p>
        <a:p>
          <a:pPr marL="0" marR="0" lvl="0" indent="0" defTabSz="914400" eaLnBrk="1" fontAlgn="auto" latinLnBrk="0" hangingPunct="1">
            <a:lnSpc>
              <a:spcPct val="100000"/>
            </a:lnSpc>
            <a:spcBef>
              <a:spcPts val="0"/>
            </a:spcBef>
            <a:spcAft>
              <a:spcPts val="0"/>
            </a:spcAft>
            <a:buClrTx/>
            <a:buSzTx/>
            <a:buFontTx/>
            <a:buNone/>
            <a:tabLst/>
            <a:defRPr/>
          </a:pPr>
          <a:r>
            <a:rPr lang="nb-NO" sz="1200" baseline="0"/>
            <a:t>Her spørres det også etter hvor stor prosent av leveransen som brukes som henholdsvis transportformål eller råstoff.</a:t>
          </a:r>
        </a:p>
        <a:p>
          <a:pPr marL="0" marR="0" lvl="0" indent="0" defTabSz="914400" eaLnBrk="1" fontAlgn="auto" latinLnBrk="0" hangingPunct="1">
            <a:lnSpc>
              <a:spcPct val="100000"/>
            </a:lnSpc>
            <a:spcBef>
              <a:spcPts val="0"/>
            </a:spcBef>
            <a:spcAft>
              <a:spcPts val="0"/>
            </a:spcAft>
            <a:buClrTx/>
            <a:buSzTx/>
            <a:buFontTx/>
            <a:buNone/>
            <a:tabLst/>
            <a:defRPr/>
          </a:pPr>
          <a:r>
            <a:rPr lang="nb-NO" sz="1200" baseline="0"/>
            <a:t>Dersom det leveres hydrogen til en tjenesteytende næring, så kan det likevel tenkes at dette brukes til biler i denne næringen. Da kan det settes 100 prosent i kolonnen for "av dette til transportformål". Dersom dere kjenner til at dette brukes til råstoff, og ikke til brensel, for eksempel i stålproduksjon eller kjemisk industriproduksjon, så kan dere sette 100 prosent i kolonnen for "levert til råstoff".</a:t>
          </a:r>
        </a:p>
        <a:p>
          <a:pPr marL="0" marR="0" lvl="0" indent="0" defTabSz="914400" eaLnBrk="1" fontAlgn="auto" latinLnBrk="0" hangingPunct="1">
            <a:lnSpc>
              <a:spcPct val="100000"/>
            </a:lnSpc>
            <a:spcBef>
              <a:spcPts val="0"/>
            </a:spcBef>
            <a:spcAft>
              <a:spcPts val="0"/>
            </a:spcAft>
            <a:buClrTx/>
            <a:buSzTx/>
            <a:buFontTx/>
            <a:buNone/>
            <a:tabLst/>
            <a:defRPr/>
          </a:pPr>
          <a:r>
            <a:rPr lang="nb-NO" sz="1200" baseline="0"/>
            <a:t>Energi levert til energiproduksjon i energiproduserende næringer, rapporteres i punkt 8 i skjemaet. Dersom dere kjenner til at hydrogenet kun brukes til sluttforbruk for eksempel oppvarming i energiproduserende næring, så rapporteres det under under "sluttforbruk" (spørsmål 10) på riktig sluttbrukergruppe </a:t>
          </a:r>
        </a:p>
        <a:p>
          <a:pPr eaLnBrk="1" fontAlgn="auto" latinLnBrk="0" hangingPunct="1"/>
          <a:r>
            <a:rPr lang="nb-NO" sz="1200" baseline="0">
              <a:solidFill>
                <a:schemeClr val="dk1"/>
              </a:solidFill>
              <a:effectLst/>
              <a:latin typeface="+mn-lt"/>
              <a:ea typeface="+mn-ea"/>
              <a:cs typeface="+mn-cs"/>
            </a:rPr>
            <a:t>Angående internasjonal luftfart og internasjonal sjøfart: Dette omfatter fly eller skip som fyller drivstoff i Norge, og som flyr eller seiler til et annet land. Det er ikke nasjonaliteten til selve flyet / skipet det kommer an på.</a:t>
          </a:r>
          <a:endParaRPr lang="nb-NO" sz="1200">
            <a:effectLst/>
          </a:endParaRPr>
        </a:p>
        <a:p>
          <a:r>
            <a:rPr lang="nb-NO" sz="1200" baseline="0">
              <a:solidFill>
                <a:schemeClr val="dk1"/>
              </a:solidFill>
              <a:effectLst/>
              <a:latin typeface="+mn-lt"/>
              <a:ea typeface="+mn-ea"/>
              <a:cs typeface="+mn-cs"/>
            </a:rPr>
            <a:t>Innenriks luftfart / sjøfart omfatter fly / skip som flyr eller seiler mellom innenlands flyplasser eller havner. </a:t>
          </a:r>
          <a:endParaRPr lang="nb-NO" sz="1200" baseline="0"/>
        </a:p>
        <a:p>
          <a:pPr marL="0" marR="0" lvl="0" indent="0" defTabSz="914400" eaLnBrk="1" fontAlgn="auto" latinLnBrk="0" hangingPunct="1">
            <a:lnSpc>
              <a:spcPct val="100000"/>
            </a:lnSpc>
            <a:spcBef>
              <a:spcPts val="0"/>
            </a:spcBef>
            <a:spcAft>
              <a:spcPts val="0"/>
            </a:spcAft>
            <a:buClrTx/>
            <a:buSzTx/>
            <a:buFontTx/>
            <a:buNone/>
            <a:tabLst/>
            <a:defRPr/>
          </a:pPr>
          <a:endParaRPr lang="nb-NO" sz="1200" baseline="0"/>
        </a:p>
        <a:p>
          <a:r>
            <a:rPr lang="nb-NO" sz="1200" b="1" i="0" u="none" strike="noStrike">
              <a:solidFill>
                <a:schemeClr val="dk1"/>
              </a:solidFill>
              <a:effectLst/>
              <a:latin typeface="+mn-lt"/>
              <a:ea typeface="+mn-ea"/>
              <a:cs typeface="+mn-cs"/>
            </a:rPr>
            <a:t>Spørsmål 11 Produksjonskapasitet for hydrogen</a:t>
          </a:r>
          <a:r>
            <a:rPr lang="nb-NO" sz="1200"/>
            <a:t> </a:t>
          </a:r>
          <a:endParaRPr lang="nb-NO" sz="1200">
            <a:effectLst/>
          </a:endParaRPr>
        </a:p>
        <a:p>
          <a:r>
            <a:rPr lang="nb-NO" sz="1200" baseline="0">
              <a:solidFill>
                <a:schemeClr val="dk1"/>
              </a:solidFill>
              <a:effectLst/>
              <a:latin typeface="+mn-lt"/>
              <a:ea typeface="+mn-ea"/>
              <a:cs typeface="+mn-cs"/>
            </a:rPr>
            <a:t>Her skal man også oppgi produksjonskapasitet ved bruk av dampreformering, det vil si at metangassen i naturgass gjøres om til hydrogen og CO</a:t>
          </a:r>
          <a:r>
            <a:rPr lang="nb-NO" sz="1200" baseline="-25000">
              <a:solidFill>
                <a:schemeClr val="dk1"/>
              </a:solidFill>
              <a:effectLst/>
              <a:latin typeface="+mn-lt"/>
              <a:ea typeface="+mn-ea"/>
              <a:cs typeface="+mn-cs"/>
            </a:rPr>
            <a:t>2</a:t>
          </a:r>
          <a:r>
            <a:rPr lang="nb-NO" sz="1200" baseline="0">
              <a:solidFill>
                <a:schemeClr val="dk1"/>
              </a:solidFill>
              <a:effectLst/>
              <a:latin typeface="+mn-lt"/>
              <a:ea typeface="+mn-ea"/>
              <a:cs typeface="+mn-cs"/>
            </a:rPr>
            <a:t> ved hjelp av varme og vanndamp.  Oppgi også "av dette" produksjonskapasitet med CCS", korresponderede til det som er oppgitt under punkt 1 "Egen produksjon av hydrogen".</a:t>
          </a:r>
          <a:endParaRPr lang="nb-NO" sz="1200">
            <a:effectLst/>
          </a:endParaRPr>
        </a:p>
        <a:p>
          <a:endParaRPr lang="nb-NO" sz="1200" baseline="0">
            <a:solidFill>
              <a:schemeClr val="dk1"/>
            </a:solidFill>
            <a:effectLst/>
            <a:latin typeface="+mn-lt"/>
            <a:ea typeface="+mn-ea"/>
            <a:cs typeface="+mn-cs"/>
          </a:endParaRPr>
        </a:p>
        <a:p>
          <a:r>
            <a:rPr lang="nb-NO" sz="1200" b="1" i="0" u="none" strike="noStrike">
              <a:solidFill>
                <a:schemeClr val="dk1"/>
              </a:solidFill>
              <a:effectLst/>
              <a:latin typeface="+mn-lt"/>
              <a:ea typeface="+mn-ea"/>
              <a:cs typeface="+mn-cs"/>
            </a:rPr>
            <a:t>Spørsmål 12. Lager av hydrogen</a:t>
          </a:r>
          <a:r>
            <a:rPr lang="nb-NO" sz="1200"/>
            <a:t> </a:t>
          </a:r>
          <a:endParaRPr lang="nb-NO" sz="1200" b="1">
            <a:effectLst/>
          </a:endParaRPr>
        </a:p>
        <a:p>
          <a:r>
            <a:rPr lang="nb-NO" sz="1200" baseline="0">
              <a:solidFill>
                <a:schemeClr val="dk1"/>
              </a:solidFill>
              <a:effectLst/>
              <a:latin typeface="+mn-lt"/>
              <a:ea typeface="+mn-ea"/>
              <a:cs typeface="+mn-cs"/>
            </a:rPr>
            <a:t>Rapport totalt lager per 1.januar og 31. desember for rapporteringsåret.</a:t>
          </a:r>
          <a:endParaRPr lang="nb-NO" sz="1200">
            <a:effectLst/>
          </a:endParaRPr>
        </a:p>
        <a:p>
          <a:r>
            <a:rPr lang="nb-NO" sz="1200" baseline="0">
              <a:solidFill>
                <a:schemeClr val="dk1"/>
              </a:solidFill>
              <a:effectLst/>
              <a:latin typeface="+mn-lt"/>
              <a:ea typeface="+mn-ea"/>
              <a:cs typeface="+mn-cs"/>
            </a:rPr>
            <a:t>Hydrogen lagret under trykk": Dette er hydrogen som er presset sammen til et bestemt trykk og temperatur, og som vanligvis da lagres i mindre tanker.</a:t>
          </a:r>
          <a:endParaRPr lang="nb-NO" sz="1200">
            <a:effectLst/>
          </a:endParaRPr>
        </a:p>
        <a:p>
          <a:pPr eaLnBrk="1" fontAlgn="auto" latinLnBrk="0" hangingPunct="1"/>
          <a:r>
            <a:rPr lang="nb-NO" sz="1200" baseline="0">
              <a:solidFill>
                <a:schemeClr val="dk1"/>
              </a:solidFill>
              <a:effectLst/>
              <a:latin typeface="+mn-lt"/>
              <a:ea typeface="+mn-ea"/>
              <a:cs typeface="+mn-cs"/>
            </a:rPr>
            <a:t>Hydrogen lagret som flytende gass: </a:t>
          </a:r>
          <a:r>
            <a:rPr lang="nb-NO" sz="1200">
              <a:solidFill>
                <a:schemeClr val="dk1"/>
              </a:solidFill>
              <a:effectLst/>
              <a:latin typeface="+mn-lt"/>
              <a:ea typeface="+mn-ea"/>
              <a:cs typeface="+mn-cs"/>
            </a:rPr>
            <a:t>Hydrogen</a:t>
          </a:r>
          <a:r>
            <a:rPr lang="nb-NO" sz="1200" baseline="0">
              <a:solidFill>
                <a:schemeClr val="dk1"/>
              </a:solidFill>
              <a:effectLst/>
              <a:latin typeface="+mn-lt"/>
              <a:ea typeface="+mn-ea"/>
              <a:cs typeface="+mn-cs"/>
            </a:rPr>
            <a:t> blir flytende ved en temperatur ved minus 252,9  ˚C. Hydrogen kan kjøles ned til flytende form for lagring og transportformål fordi da blir volumet mindre. Dette lagres vanligvis i større tanker.</a:t>
          </a:r>
          <a:endParaRPr lang="nb-NO" sz="1200">
            <a:effectLst/>
          </a:endParaRPr>
        </a:p>
        <a:p>
          <a:pPr eaLnBrk="1" fontAlgn="auto" latinLnBrk="0" hangingPunct="1"/>
          <a:r>
            <a:rPr lang="nb-NO" sz="1200" baseline="0">
              <a:solidFill>
                <a:schemeClr val="dk1"/>
              </a:solidFill>
              <a:effectLst/>
              <a:latin typeface="+mn-lt"/>
              <a:ea typeface="+mn-ea"/>
              <a:cs typeface="+mn-cs"/>
            </a:rPr>
            <a:t>Hydrogen lagret som kjemikalier. Dette er hydrogen som lagres i en kjemisk sammensetning, og er en spesiell lagringsmetode for hydrogen.  Rapporter her kun hydrogenmengden, og ikke alt det kjemiske stoffet.</a:t>
          </a:r>
          <a:endParaRPr lang="nb-NO"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2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i="0" u="none" strike="noStrike">
              <a:solidFill>
                <a:schemeClr val="dk1"/>
              </a:solidFill>
              <a:effectLst/>
              <a:latin typeface="+mn-lt"/>
              <a:ea typeface="+mn-ea"/>
              <a:cs typeface="+mn-cs"/>
            </a:rPr>
            <a:t>Spørsmål 13: Energi brukt til hydrogenproduksjon</a:t>
          </a:r>
          <a:r>
            <a:rPr lang="nb-NO" sz="1200"/>
            <a:t> </a:t>
          </a:r>
        </a:p>
        <a:p>
          <a:pPr marL="0" marR="0" lvl="0" indent="0" defTabSz="914400" eaLnBrk="1" fontAlgn="auto" latinLnBrk="0" hangingPunct="1">
            <a:lnSpc>
              <a:spcPct val="100000"/>
            </a:lnSpc>
            <a:spcBef>
              <a:spcPts val="0"/>
            </a:spcBef>
            <a:spcAft>
              <a:spcPts val="0"/>
            </a:spcAft>
            <a:buClrTx/>
            <a:buSzTx/>
            <a:buFontTx/>
            <a:buNone/>
            <a:tabLst/>
            <a:defRPr/>
          </a:pPr>
          <a:r>
            <a:rPr lang="nb-NO" sz="1200"/>
            <a:t>Her skal</a:t>
          </a:r>
          <a:r>
            <a:rPr lang="nb-NO" sz="1200" baseline="0"/>
            <a:t> det rapporteres hvor mye energi som er brukt til å produsere hydrogen. Dette besvares kun av de som har egen produksjon av hydrogen.</a:t>
          </a:r>
          <a:endParaRPr lang="nb-NO"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ssb.no/klass/klassifikasjoner/6" TargetMode="External"/><Relationship Id="rId1" Type="http://schemas.openxmlformats.org/officeDocument/2006/relationships/hyperlink" Target="http://stabas.ssb.no/ItemSelected.asp?ID=8121411&amp;Language=nb"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99C7-438F-4725-A731-58E47A56009A}">
  <dimension ref="A2:B7"/>
  <sheetViews>
    <sheetView tabSelected="1" workbookViewId="0">
      <selection activeCell="B18" sqref="B18"/>
    </sheetView>
  </sheetViews>
  <sheetFormatPr baseColWidth="10" defaultRowHeight="15" x14ac:dyDescent="0.25"/>
  <cols>
    <col min="1" max="1" width="30.5703125" style="1" customWidth="1"/>
    <col min="2" max="2" width="49.85546875" style="1" customWidth="1"/>
    <col min="3" max="16384" width="11.42578125" style="1"/>
  </cols>
  <sheetData>
    <row r="2" spans="1:2" ht="26.25" x14ac:dyDescent="0.4">
      <c r="A2" s="138" t="s">
        <v>126</v>
      </c>
    </row>
    <row r="3" spans="1:2" s="137" customFormat="1" ht="18.75" x14ac:dyDescent="0.3">
      <c r="A3" s="136" t="s">
        <v>22</v>
      </c>
      <c r="B3" s="139"/>
    </row>
    <row r="4" spans="1:2" s="137" customFormat="1" ht="18.75" x14ac:dyDescent="0.3">
      <c r="A4" s="136" t="s">
        <v>127</v>
      </c>
      <c r="B4" s="139"/>
    </row>
    <row r="5" spans="1:2" s="137" customFormat="1" ht="18.75" x14ac:dyDescent="0.3">
      <c r="A5" s="136" t="s">
        <v>128</v>
      </c>
      <c r="B5" s="139"/>
    </row>
    <row r="6" spans="1:2" s="137" customFormat="1" ht="18.75" x14ac:dyDescent="0.3">
      <c r="A6" s="136" t="s">
        <v>23</v>
      </c>
      <c r="B6" s="139"/>
    </row>
    <row r="7" spans="1:2" s="137" customFormat="1" ht="18.75" x14ac:dyDescent="0.3">
      <c r="A7" s="136" t="s">
        <v>129</v>
      </c>
      <c r="B7" s="139"/>
    </row>
  </sheetData>
  <sheetProtection algorithmName="SHA-512" hashValue="p1wj3N1R3meYdMQFToL6MAADFWHlQRJDAnaz57JYB21ZHna/2w05b0f1sdvP2llHQ2qGyeY4nX4ueUuvamzvEQ==" saltValue="nKNjuxx+MRuG90YaUHflK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dimension ref="A1:IG155"/>
  <sheetViews>
    <sheetView zoomScaleNormal="100" workbookViewId="0">
      <pane ySplit="11" topLeftCell="A12" activePane="bottomLeft" state="frozen"/>
      <selection pane="bottomLeft" activeCell="C9" sqref="C9"/>
    </sheetView>
  </sheetViews>
  <sheetFormatPr baseColWidth="10" defaultRowHeight="15" x14ac:dyDescent="0.25"/>
  <cols>
    <col min="1" max="1" width="105" style="8" customWidth="1"/>
    <col min="2" max="2" width="13.28515625" style="1" customWidth="1"/>
    <col min="3" max="3" width="11.42578125" style="1"/>
    <col min="4" max="4" width="13.28515625" style="1" customWidth="1"/>
    <col min="5" max="5" width="14.28515625" style="1" customWidth="1"/>
    <col min="6" max="16384" width="11.42578125" style="1"/>
  </cols>
  <sheetData>
    <row r="1" spans="1:241" ht="20.100000000000001" customHeight="1" x14ac:dyDescent="0.25">
      <c r="A1" s="6"/>
      <c r="B1" s="7"/>
      <c r="C1" s="7"/>
      <c r="D1" s="10"/>
      <c r="P1" s="164" t="s">
        <v>44</v>
      </c>
    </row>
    <row r="2" spans="1:241" ht="20.100000000000001" customHeight="1" x14ac:dyDescent="0.25">
      <c r="D2" s="10"/>
      <c r="P2" s="164" t="s">
        <v>72</v>
      </c>
    </row>
    <row r="3" spans="1:241" ht="15.75" x14ac:dyDescent="0.25">
      <c r="D3" s="10"/>
      <c r="P3" s="164" t="s">
        <v>73</v>
      </c>
    </row>
    <row r="4" spans="1:241" ht="26.25" customHeight="1" x14ac:dyDescent="0.25">
      <c r="D4" s="15"/>
    </row>
    <row r="5" spans="1:241" ht="22.5" customHeight="1" x14ac:dyDescent="0.25">
      <c r="D5" s="15"/>
    </row>
    <row r="6" spans="1:241" ht="65.25" customHeight="1" x14ac:dyDescent="0.25">
      <c r="A6" s="88" t="s">
        <v>112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row>
    <row r="7" spans="1:241" ht="28.5" customHeight="1" x14ac:dyDescent="0.25">
      <c r="A7" s="91" t="s">
        <v>110</v>
      </c>
      <c r="B7" s="92"/>
      <c r="C7" s="15"/>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row>
    <row r="8" spans="1:241" ht="19.5" customHeight="1" x14ac:dyDescent="0.25">
      <c r="A8" s="167" t="s">
        <v>136</v>
      </c>
      <c r="B8" s="15"/>
      <c r="C8" s="15"/>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row>
    <row r="9" spans="1:241" ht="30" customHeight="1" x14ac:dyDescent="0.25">
      <c r="A9" s="62" t="s">
        <v>74</v>
      </c>
      <c r="B9" s="109">
        <v>1</v>
      </c>
      <c r="C9" s="18"/>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row>
    <row r="10" spans="1:241" ht="45" customHeight="1" x14ac:dyDescent="0.25">
      <c r="A10" s="89" t="s">
        <v>113</v>
      </c>
      <c r="B10" s="20" t="s">
        <v>30</v>
      </c>
      <c r="C10" s="21" t="s">
        <v>29</v>
      </c>
      <c r="D10" s="19"/>
      <c r="E10" s="3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row>
    <row r="11" spans="1:241" x14ac:dyDescent="0.25">
      <c r="A11" s="9"/>
      <c r="B11" s="56" t="str">
        <f>IF(B9=1, "MWh", IF(B9=2, "TJ", IF(B9=3, "Tonn", "")))</f>
        <v>MWh</v>
      </c>
      <c r="C11" s="81" t="str">
        <f>IF(B9=1, "MWh", IF(B9=2, "TJ", IF(B9=3, "Tonn", "")))</f>
        <v>MWh</v>
      </c>
      <c r="D11" s="16"/>
      <c r="E11" s="15"/>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row>
    <row r="12" spans="1:241" ht="30" customHeight="1" x14ac:dyDescent="0.3">
      <c r="A12" s="57" t="s">
        <v>138</v>
      </c>
      <c r="B12" s="100">
        <f>B13+B14+B15+B18</f>
        <v>0</v>
      </c>
      <c r="C12" s="101">
        <f>C13+C18</f>
        <v>0</v>
      </c>
      <c r="D12" s="14"/>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row>
    <row r="13" spans="1:241" ht="20.100000000000001" customHeight="1" x14ac:dyDescent="0.25">
      <c r="A13" s="68" t="s">
        <v>31</v>
      </c>
      <c r="B13" s="72"/>
      <c r="C13" s="72"/>
      <c r="E13" s="147" t="s">
        <v>106</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row>
    <row r="14" spans="1:241" ht="20.100000000000001" customHeight="1" x14ac:dyDescent="0.25">
      <c r="A14" s="68" t="s">
        <v>114</v>
      </c>
      <c r="B14" s="73"/>
      <c r="C14" s="102"/>
      <c r="E14" s="147" t="s">
        <v>107</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row>
    <row r="15" spans="1:241" ht="20.100000000000001" customHeight="1" x14ac:dyDescent="0.25">
      <c r="A15" s="68" t="s">
        <v>75</v>
      </c>
      <c r="B15" s="73"/>
      <c r="C15" s="102"/>
      <c r="E15" s="147" t="s">
        <v>107</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row>
    <row r="16" spans="1:241" ht="20.100000000000001" customHeight="1" x14ac:dyDescent="0.25">
      <c r="A16" s="68" t="s">
        <v>76</v>
      </c>
      <c r="B16" s="74"/>
      <c r="C16" s="80"/>
      <c r="E16" s="1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row>
    <row r="17" spans="1:241" ht="20.100000000000001" customHeight="1" x14ac:dyDescent="0.25">
      <c r="A17" s="98"/>
      <c r="B17" s="74"/>
      <c r="C17" s="80"/>
      <c r="E17" s="15"/>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row>
    <row r="18" spans="1:241" ht="20.100000000000001" customHeight="1" x14ac:dyDescent="0.25">
      <c r="A18" s="68" t="s">
        <v>77</v>
      </c>
      <c r="B18" s="73"/>
      <c r="C18" s="99"/>
      <c r="E18" s="147" t="s">
        <v>108</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row>
    <row r="19" spans="1:241" ht="20.100000000000001" customHeight="1" x14ac:dyDescent="0.25">
      <c r="A19" s="68" t="s">
        <v>115</v>
      </c>
      <c r="B19" s="74"/>
      <c r="C19" s="35"/>
      <c r="D19" s="15"/>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row>
    <row r="20" spans="1:241" ht="20.100000000000001" customHeight="1" x14ac:dyDescent="0.25">
      <c r="A20" s="98"/>
      <c r="B20" s="75"/>
      <c r="C20" s="16"/>
      <c r="D20" s="15"/>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row>
    <row r="21" spans="1:241" ht="30" customHeight="1" x14ac:dyDescent="0.3">
      <c r="A21" s="58" t="s">
        <v>137</v>
      </c>
      <c r="B21" s="129">
        <f>B23+B24+B25+B26</f>
        <v>0</v>
      </c>
      <c r="C21" s="16"/>
      <c r="D21" s="16"/>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row>
    <row r="22" spans="1:241" ht="20.100000000000001" customHeight="1" x14ac:dyDescent="0.25">
      <c r="A22" s="68" t="s">
        <v>124</v>
      </c>
      <c r="B22" s="75"/>
      <c r="C22" s="16"/>
      <c r="D22" s="15"/>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row>
    <row r="23" spans="1:241" ht="20.100000000000001" customHeight="1" x14ac:dyDescent="0.25">
      <c r="A23" s="123"/>
      <c r="B23" s="76"/>
      <c r="C23" s="16"/>
      <c r="D23" s="15"/>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row>
    <row r="24" spans="1:241" ht="20.100000000000001" customHeight="1" x14ac:dyDescent="0.25">
      <c r="A24" s="123"/>
      <c r="B24" s="76"/>
      <c r="C24" s="16"/>
      <c r="D24" s="15"/>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row>
    <row r="25" spans="1:241" ht="20.100000000000001" customHeight="1" x14ac:dyDescent="0.25">
      <c r="A25" s="123"/>
      <c r="B25" s="76"/>
      <c r="C25" s="16"/>
      <c r="D25" s="15"/>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row>
    <row r="26" spans="1:241" ht="20.100000000000001" customHeight="1" x14ac:dyDescent="0.25">
      <c r="A26" s="123"/>
      <c r="B26" s="76"/>
      <c r="C26" s="16"/>
      <c r="D26" s="15"/>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row>
    <row r="27" spans="1:241" ht="30" customHeight="1" x14ac:dyDescent="0.3">
      <c r="A27" s="57" t="s">
        <v>139</v>
      </c>
      <c r="B27" s="129">
        <f>B29+B30+B31</f>
        <v>0</v>
      </c>
      <c r="C27" s="16"/>
      <c r="D27" s="16"/>
      <c r="E27" s="16"/>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row>
    <row r="28" spans="1:241" ht="20.100000000000001" customHeight="1" x14ac:dyDescent="0.25">
      <c r="A28" s="68" t="s">
        <v>105</v>
      </c>
      <c r="B28" s="75"/>
      <c r="C28" s="16"/>
      <c r="D28" s="15"/>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row>
    <row r="29" spans="1:241" ht="20.100000000000001" customHeight="1" x14ac:dyDescent="0.25">
      <c r="A29" s="67"/>
      <c r="B29" s="76"/>
      <c r="C29" s="16"/>
      <c r="D29" s="15"/>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row>
    <row r="30" spans="1:241" ht="20.100000000000001" customHeight="1" x14ac:dyDescent="0.25">
      <c r="A30" s="67"/>
      <c r="B30" s="76"/>
      <c r="C30" s="16"/>
      <c r="D30" s="15"/>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row>
    <row r="31" spans="1:241" ht="20.100000000000001" customHeight="1" x14ac:dyDescent="0.25">
      <c r="A31" s="67"/>
      <c r="B31" s="76"/>
      <c r="C31" s="16"/>
      <c r="D31" s="15"/>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row>
    <row r="32" spans="1:241" ht="30" customHeight="1" x14ac:dyDescent="0.3">
      <c r="A32" s="57" t="s">
        <v>140</v>
      </c>
      <c r="B32" s="130">
        <f>B34+B35+B36</f>
        <v>0</v>
      </c>
      <c r="C32" s="144"/>
      <c r="D32" s="16"/>
      <c r="E32" s="16"/>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row>
    <row r="33" spans="1:241" ht="20.100000000000001" customHeight="1" x14ac:dyDescent="0.25">
      <c r="A33" s="124" t="s">
        <v>111</v>
      </c>
      <c r="B33" s="77"/>
      <c r="C33" s="16"/>
      <c r="D33" s="15"/>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row>
    <row r="34" spans="1:241" ht="20.100000000000001" customHeight="1" x14ac:dyDescent="0.25">
      <c r="A34" s="98"/>
      <c r="B34" s="76"/>
      <c r="C34" s="16"/>
      <c r="D34" s="15"/>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row>
    <row r="35" spans="1:241" ht="20.100000000000001" customHeight="1" x14ac:dyDescent="0.25">
      <c r="A35" s="98"/>
      <c r="B35" s="76"/>
      <c r="C35" s="16"/>
      <c r="D35" s="15"/>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row>
    <row r="36" spans="1:241" ht="20.100000000000001" customHeight="1" x14ac:dyDescent="0.25">
      <c r="A36" s="67"/>
      <c r="B36" s="76"/>
      <c r="C36" s="16"/>
      <c r="D36" s="15"/>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row>
    <row r="37" spans="1:241" ht="30" customHeight="1" x14ac:dyDescent="0.3">
      <c r="A37" s="57" t="s">
        <v>119</v>
      </c>
      <c r="B37" s="131">
        <f>SUM(B38:B43)</f>
        <v>0</v>
      </c>
      <c r="C37" s="17"/>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row>
    <row r="38" spans="1:241" ht="20.100000000000001" customHeight="1" x14ac:dyDescent="0.25">
      <c r="A38" s="93" t="s">
        <v>79</v>
      </c>
      <c r="B38" s="78"/>
      <c r="C38" s="2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row>
    <row r="39" spans="1:241" ht="20.100000000000001" customHeight="1" x14ac:dyDescent="0.25">
      <c r="A39" s="93" t="s">
        <v>80</v>
      </c>
      <c r="B39" s="78"/>
      <c r="C39" s="2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row>
    <row r="40" spans="1:241" ht="20.100000000000001" customHeight="1" x14ac:dyDescent="0.25">
      <c r="A40" s="93" t="s">
        <v>81</v>
      </c>
      <c r="B40" s="78"/>
      <c r="C40" s="2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row>
    <row r="41" spans="1:241" ht="20.100000000000001" customHeight="1" x14ac:dyDescent="0.25">
      <c r="A41" s="93" t="s">
        <v>82</v>
      </c>
      <c r="B41" s="78"/>
      <c r="C41" s="2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row>
    <row r="42" spans="1:241" ht="20.100000000000001" customHeight="1" x14ac:dyDescent="0.25">
      <c r="A42" s="93" t="s">
        <v>83</v>
      </c>
      <c r="B42" s="78"/>
      <c r="C42" s="2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row>
    <row r="43" spans="1:241" ht="20.100000000000001" customHeight="1" x14ac:dyDescent="0.25">
      <c r="A43" s="69"/>
      <c r="B43" s="78"/>
      <c r="C43" s="24"/>
      <c r="D43" s="15"/>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row>
    <row r="44" spans="1:241" ht="30" customHeight="1" x14ac:dyDescent="0.3">
      <c r="A44" s="59" t="s">
        <v>141</v>
      </c>
      <c r="B44" s="132">
        <f>SUM(B45:B46)</f>
        <v>0</v>
      </c>
      <c r="C44" s="2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row>
    <row r="45" spans="1:241" ht="20.100000000000001" customHeight="1" x14ac:dyDescent="0.25">
      <c r="A45" s="93" t="s">
        <v>84</v>
      </c>
      <c r="B45" s="78"/>
      <c r="C45" s="2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row>
    <row r="46" spans="1:241" ht="20.100000000000001" customHeight="1" x14ac:dyDescent="0.25">
      <c r="A46" s="93" t="s">
        <v>85</v>
      </c>
      <c r="B46" s="78"/>
      <c r="C46" s="2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row>
    <row r="47" spans="1:241" ht="20.100000000000001" customHeight="1" x14ac:dyDescent="0.25">
      <c r="B47" s="103"/>
      <c r="C47" s="24"/>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row>
    <row r="48" spans="1:241" ht="30" customHeight="1" x14ac:dyDescent="0.25">
      <c r="A48" s="63" t="s">
        <v>133</v>
      </c>
      <c r="B48" s="133">
        <f>B49+B50+B51</f>
        <v>0</v>
      </c>
      <c r="C48" s="24"/>
      <c r="D48" s="166" t="s">
        <v>134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row>
    <row r="49" spans="1:241" ht="20.100000000000001" customHeight="1" x14ac:dyDescent="0.25">
      <c r="A49" s="143" t="s">
        <v>132</v>
      </c>
      <c r="B49" s="78"/>
      <c r="C49" s="24"/>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row>
    <row r="50" spans="1:241" ht="20.100000000000001" customHeight="1" x14ac:dyDescent="0.25">
      <c r="A50" s="143" t="s">
        <v>86</v>
      </c>
      <c r="B50" s="78"/>
      <c r="C50" s="24"/>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row>
    <row r="51" spans="1:241" ht="20.100000000000001" customHeight="1" x14ac:dyDescent="0.25">
      <c r="A51" s="143" t="s">
        <v>87</v>
      </c>
      <c r="B51" s="78"/>
      <c r="C51" s="24"/>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row>
    <row r="52" spans="1:241" ht="20.100000000000001" customHeight="1" x14ac:dyDescent="0.25">
      <c r="B52" s="104"/>
      <c r="C52" s="24"/>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row>
    <row r="53" spans="1:241" ht="30" customHeight="1" x14ac:dyDescent="0.25">
      <c r="A53" s="94" t="s">
        <v>135</v>
      </c>
      <c r="B53" s="134">
        <f>B54+B57+B60+B63</f>
        <v>0</v>
      </c>
      <c r="C53" s="145"/>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ht="20.100000000000001" customHeight="1" x14ac:dyDescent="0.3">
      <c r="A54" s="125" t="s">
        <v>88</v>
      </c>
      <c r="B54" s="135">
        <f>B55+B56</f>
        <v>0</v>
      </c>
      <c r="C54" s="2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row>
    <row r="55" spans="1:241" ht="20.100000000000001" customHeight="1" x14ac:dyDescent="0.25">
      <c r="A55" s="126"/>
      <c r="B55" s="78"/>
      <c r="C55" s="2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row>
    <row r="56" spans="1:241" ht="20.100000000000001" customHeight="1" x14ac:dyDescent="0.25">
      <c r="A56" s="126"/>
      <c r="B56" s="78"/>
      <c r="C56" s="2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row>
    <row r="57" spans="1:241" ht="20.100000000000001" customHeight="1" x14ac:dyDescent="0.3">
      <c r="A57" s="125" t="s">
        <v>89</v>
      </c>
      <c r="B57" s="101">
        <f>B58+B59</f>
        <v>0</v>
      </c>
      <c r="C57" s="24"/>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row>
    <row r="58" spans="1:241" ht="20.100000000000001" customHeight="1" x14ac:dyDescent="0.25">
      <c r="A58" s="126"/>
      <c r="B58" s="78"/>
      <c r="C58" s="24"/>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row>
    <row r="59" spans="1:241" ht="20.100000000000001" customHeight="1" x14ac:dyDescent="0.25">
      <c r="A59" s="126"/>
      <c r="B59" s="78"/>
      <c r="C59" s="24"/>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row>
    <row r="60" spans="1:241" ht="20.100000000000001" customHeight="1" x14ac:dyDescent="0.3">
      <c r="A60" s="125" t="s">
        <v>90</v>
      </c>
      <c r="B60" s="135">
        <f>B61+B62</f>
        <v>0</v>
      </c>
      <c r="C60" s="24"/>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row>
    <row r="61" spans="1:241" ht="20.100000000000001" customHeight="1" x14ac:dyDescent="0.25">
      <c r="A61" s="126"/>
      <c r="B61" s="105"/>
      <c r="C61" s="2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row>
    <row r="62" spans="1:241" ht="20.100000000000001" customHeight="1" x14ac:dyDescent="0.25">
      <c r="A62" s="126"/>
      <c r="B62" s="78"/>
      <c r="C62" s="24"/>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row>
    <row r="63" spans="1:241" ht="20.100000000000001" customHeight="1" x14ac:dyDescent="0.3">
      <c r="A63" s="125" t="s">
        <v>116</v>
      </c>
      <c r="B63" s="135">
        <f>B64+B65+B66</f>
        <v>0</v>
      </c>
      <c r="C63" s="24"/>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row>
    <row r="64" spans="1:241" ht="20.100000000000001" customHeight="1" x14ac:dyDescent="0.25">
      <c r="A64" s="126"/>
      <c r="B64" s="79"/>
      <c r="C64" s="24"/>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row>
    <row r="65" spans="1:241" ht="20.100000000000001" customHeight="1" x14ac:dyDescent="0.25">
      <c r="A65" s="126"/>
      <c r="B65" s="79"/>
      <c r="C65" s="24"/>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row>
    <row r="66" spans="1:241" ht="20.100000000000001" customHeight="1" x14ac:dyDescent="0.25">
      <c r="A66" s="126"/>
      <c r="B66" s="79"/>
      <c r="C66" s="24"/>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row>
    <row r="67" spans="1:241" ht="20.100000000000001" customHeight="1" x14ac:dyDescent="0.25">
      <c r="A67" s="106"/>
      <c r="B67" s="107"/>
      <c r="C67" s="24"/>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row>
    <row r="68" spans="1:241" ht="30" customHeight="1" x14ac:dyDescent="0.25">
      <c r="A68" s="64" t="s">
        <v>78</v>
      </c>
      <c r="B68" s="108">
        <f>B70+B71+B72+B73</f>
        <v>0</v>
      </c>
      <c r="C68" s="17"/>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row>
    <row r="69" spans="1:241" ht="20.100000000000001" customHeight="1" x14ac:dyDescent="0.25">
      <c r="A69" s="93" t="s">
        <v>91</v>
      </c>
      <c r="B69" s="22"/>
      <c r="C69" s="17"/>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row>
    <row r="70" spans="1:241" ht="20.100000000000001" customHeight="1" x14ac:dyDescent="0.25">
      <c r="A70" s="126"/>
      <c r="B70" s="128"/>
      <c r="C70" s="17"/>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row>
    <row r="71" spans="1:241" ht="20.100000000000001" customHeight="1" x14ac:dyDescent="0.25">
      <c r="A71" s="126"/>
      <c r="B71" s="128"/>
      <c r="C71" s="1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row>
    <row r="72" spans="1:241" ht="20.100000000000001" customHeight="1" x14ac:dyDescent="0.25">
      <c r="A72" s="126"/>
      <c r="B72" s="128"/>
      <c r="C72" s="1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row>
    <row r="73" spans="1:241" ht="20.100000000000001" customHeight="1" x14ac:dyDescent="0.25">
      <c r="A73" s="126"/>
      <c r="B73" s="128"/>
      <c r="C73" s="1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row>
    <row r="74" spans="1:241" ht="20.100000000000001" customHeight="1" x14ac:dyDescent="0.25">
      <c r="A74" s="34"/>
      <c r="B74" s="55"/>
      <c r="C74" s="1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row>
    <row r="75" spans="1:241" ht="40.5" customHeight="1" x14ac:dyDescent="0.25">
      <c r="A75" s="165" t="s">
        <v>142</v>
      </c>
      <c r="B75" s="65">
        <f>SUM(B77:B105)</f>
        <v>0</v>
      </c>
      <c r="C75" s="24"/>
      <c r="D75" s="82" t="s">
        <v>39</v>
      </c>
      <c r="E75" s="83" t="s">
        <v>40</v>
      </c>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row>
    <row r="76" spans="1:241" ht="20.100000000000001" customHeight="1" x14ac:dyDescent="0.25">
      <c r="A76" s="48" t="s">
        <v>19</v>
      </c>
      <c r="B76" s="25"/>
      <c r="C76" s="17"/>
      <c r="D76" s="22" t="s">
        <v>28</v>
      </c>
      <c r="E76" s="84" t="s">
        <v>28</v>
      </c>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row>
    <row r="77" spans="1:241" ht="20.100000000000001" customHeight="1" x14ac:dyDescent="0.25">
      <c r="A77" s="93" t="s">
        <v>0</v>
      </c>
      <c r="B77" s="127"/>
      <c r="C77" s="146"/>
      <c r="D77" s="90"/>
      <c r="E77" s="90"/>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row>
    <row r="78" spans="1:241" ht="20.100000000000001" customHeight="1" x14ac:dyDescent="0.25">
      <c r="A78" s="93" t="s">
        <v>1</v>
      </c>
      <c r="B78" s="127"/>
      <c r="C78" s="146"/>
      <c r="D78" s="90"/>
      <c r="E78" s="90"/>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row>
    <row r="79" spans="1:241" ht="20.100000000000001" customHeight="1" x14ac:dyDescent="0.25">
      <c r="A79" s="93" t="s">
        <v>2</v>
      </c>
      <c r="B79" s="127"/>
      <c r="C79" s="146"/>
      <c r="D79" s="90"/>
      <c r="E79" s="90"/>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row>
    <row r="80" spans="1:241" ht="20.100000000000001" customHeight="1" x14ac:dyDescent="0.25">
      <c r="A80" s="3" t="s">
        <v>21</v>
      </c>
      <c r="B80" s="127"/>
      <c r="C80" s="146"/>
      <c r="D80" s="90"/>
      <c r="E80" s="90"/>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row>
    <row r="81" spans="1:241" ht="20.100000000000001" customHeight="1" x14ac:dyDescent="0.25">
      <c r="A81" s="3" t="s">
        <v>117</v>
      </c>
      <c r="B81" s="127"/>
      <c r="C81" s="146"/>
      <c r="D81" s="90"/>
      <c r="E81" s="90"/>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row>
    <row r="82" spans="1:241" ht="20.100000000000001" customHeight="1" x14ac:dyDescent="0.25">
      <c r="A82" s="93" t="s">
        <v>3</v>
      </c>
      <c r="B82" s="127"/>
      <c r="C82" s="146"/>
      <c r="D82" s="90"/>
      <c r="E82" s="90"/>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row>
    <row r="83" spans="1:241" ht="20.100000000000001" customHeight="1" x14ac:dyDescent="0.25">
      <c r="A83" s="93" t="s">
        <v>4</v>
      </c>
      <c r="B83" s="127"/>
      <c r="C83" s="146"/>
      <c r="D83" s="90"/>
      <c r="E83" s="90"/>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row>
    <row r="84" spans="1:241" ht="20.100000000000001" customHeight="1" x14ac:dyDescent="0.25">
      <c r="A84" s="93" t="s">
        <v>5</v>
      </c>
      <c r="B84" s="127"/>
      <c r="C84" s="146"/>
      <c r="D84" s="90"/>
      <c r="E84" s="90"/>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row>
    <row r="85" spans="1:241" ht="20.100000000000001" customHeight="1" x14ac:dyDescent="0.25">
      <c r="A85" s="93" t="s">
        <v>6</v>
      </c>
      <c r="B85" s="127"/>
      <c r="C85" s="146"/>
      <c r="D85" s="90"/>
      <c r="E85" s="90"/>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row>
    <row r="86" spans="1:241" ht="20.100000000000001" customHeight="1" x14ac:dyDescent="0.25">
      <c r="A86" s="93" t="s">
        <v>7</v>
      </c>
      <c r="B86" s="127"/>
      <c r="C86" s="146"/>
      <c r="D86" s="90"/>
      <c r="E86" s="90"/>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row>
    <row r="87" spans="1:241" ht="20.100000000000001" customHeight="1" x14ac:dyDescent="0.25">
      <c r="A87" s="93" t="s">
        <v>24</v>
      </c>
      <c r="B87" s="127"/>
      <c r="C87" s="146"/>
      <c r="D87" s="90"/>
      <c r="E87" s="90"/>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row>
    <row r="88" spans="1:241" ht="20.100000000000001" customHeight="1" x14ac:dyDescent="0.25">
      <c r="A88" s="93" t="s">
        <v>25</v>
      </c>
      <c r="B88" s="127"/>
      <c r="C88" s="146"/>
      <c r="D88" s="90"/>
      <c r="E88" s="90"/>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row>
    <row r="89" spans="1:241" ht="20.100000000000001" customHeight="1" x14ac:dyDescent="0.25">
      <c r="A89" s="93" t="s">
        <v>26</v>
      </c>
      <c r="B89" s="127"/>
      <c r="C89" s="146"/>
      <c r="D89" s="90"/>
      <c r="E89" s="90"/>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row>
    <row r="90" spans="1:241" ht="20.100000000000001" customHeight="1" x14ac:dyDescent="0.25">
      <c r="A90" s="93" t="s">
        <v>27</v>
      </c>
      <c r="B90" s="127"/>
      <c r="C90" s="146"/>
      <c r="D90" s="90"/>
      <c r="E90" s="90"/>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row>
    <row r="91" spans="1:241" ht="20.100000000000001" customHeight="1" x14ac:dyDescent="0.25">
      <c r="A91" s="93" t="s">
        <v>58</v>
      </c>
      <c r="B91" s="127"/>
      <c r="C91" s="146"/>
      <c r="D91" s="90"/>
      <c r="E91" s="90"/>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row>
    <row r="92" spans="1:241" ht="20.100000000000001" customHeight="1" x14ac:dyDescent="0.25">
      <c r="A92" s="93" t="s">
        <v>59</v>
      </c>
      <c r="B92" s="127"/>
      <c r="C92" s="146"/>
      <c r="D92" s="90"/>
      <c r="E92" s="90"/>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row>
    <row r="93" spans="1:241" ht="20.100000000000001" customHeight="1" x14ac:dyDescent="0.25">
      <c r="A93" s="93" t="s">
        <v>60</v>
      </c>
      <c r="B93" s="127"/>
      <c r="C93" s="146"/>
      <c r="D93" s="90"/>
      <c r="E93" s="90"/>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row>
    <row r="94" spans="1:241" ht="20.100000000000001" customHeight="1" x14ac:dyDescent="0.25">
      <c r="A94" s="93" t="s">
        <v>8</v>
      </c>
      <c r="B94" s="127"/>
      <c r="C94" s="146"/>
      <c r="D94" s="90"/>
      <c r="E94" s="90"/>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row>
    <row r="95" spans="1:241" ht="20.100000000000001" customHeight="1" x14ac:dyDescent="0.25">
      <c r="A95" s="93" t="s">
        <v>9</v>
      </c>
      <c r="B95" s="127"/>
      <c r="C95" s="146"/>
      <c r="D95" s="90"/>
      <c r="E95" s="90"/>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row>
    <row r="96" spans="1:241" ht="20.100000000000001" customHeight="1" x14ac:dyDescent="0.25">
      <c r="A96" s="93" t="s">
        <v>10</v>
      </c>
      <c r="B96" s="127"/>
      <c r="C96" s="146"/>
      <c r="D96" s="90"/>
      <c r="E96" s="90"/>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row>
    <row r="97" spans="1:241" ht="20.100000000000001" customHeight="1" x14ac:dyDescent="0.25">
      <c r="A97" s="93" t="s">
        <v>11</v>
      </c>
      <c r="B97" s="127"/>
      <c r="C97" s="146"/>
      <c r="D97" s="90"/>
      <c r="E97" s="90"/>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row>
    <row r="98" spans="1:241" ht="20.100000000000001" customHeight="1" x14ac:dyDescent="0.25">
      <c r="A98" s="93" t="s">
        <v>12</v>
      </c>
      <c r="B98" s="127"/>
      <c r="C98" s="146"/>
      <c r="D98" s="90"/>
      <c r="E98" s="90"/>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row>
    <row r="99" spans="1:241" ht="20.100000000000001" customHeight="1" x14ac:dyDescent="0.25">
      <c r="A99" s="93" t="s">
        <v>13</v>
      </c>
      <c r="B99" s="127"/>
      <c r="C99" s="146"/>
      <c r="D99" s="90"/>
      <c r="E99" s="90"/>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row>
    <row r="100" spans="1:241" ht="20.100000000000001" customHeight="1" x14ac:dyDescent="0.25">
      <c r="A100" s="93" t="s">
        <v>14</v>
      </c>
      <c r="B100" s="127"/>
      <c r="C100" s="146"/>
      <c r="D100" s="90"/>
      <c r="E100" s="90"/>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row>
    <row r="101" spans="1:241" ht="20.100000000000001" customHeight="1" x14ac:dyDescent="0.25">
      <c r="A101" s="93" t="s">
        <v>15</v>
      </c>
      <c r="B101" s="127"/>
      <c r="C101" s="146"/>
      <c r="D101" s="90"/>
      <c r="E101" s="90"/>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row>
    <row r="102" spans="1:241" ht="20.100000000000001" customHeight="1" x14ac:dyDescent="0.25">
      <c r="A102" s="93" t="s">
        <v>16</v>
      </c>
      <c r="B102" s="127"/>
      <c r="C102" s="146"/>
      <c r="D102" s="90"/>
      <c r="E102" s="90"/>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row>
    <row r="103" spans="1:241" ht="20.100000000000001" customHeight="1" x14ac:dyDescent="0.25">
      <c r="A103" s="93" t="s">
        <v>17</v>
      </c>
      <c r="B103" s="127"/>
      <c r="C103" s="146"/>
      <c r="D103" s="90"/>
      <c r="E103" s="90"/>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row>
    <row r="104" spans="1:241" ht="20.100000000000001" customHeight="1" x14ac:dyDescent="0.25">
      <c r="A104" s="3" t="s">
        <v>18</v>
      </c>
      <c r="B104" s="127"/>
      <c r="C104" s="146"/>
      <c r="D104" s="90"/>
      <c r="E104" s="90"/>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row>
    <row r="105" spans="1:241" ht="20.100000000000001" customHeight="1" x14ac:dyDescent="0.25">
      <c r="A105" s="93" t="s">
        <v>20</v>
      </c>
      <c r="B105" s="128"/>
      <c r="C105" s="146"/>
      <c r="D105" s="90"/>
      <c r="E105" s="90"/>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row>
    <row r="106" spans="1:241" ht="20.100000000000001" customHeight="1" x14ac:dyDescent="0.25">
      <c r="A106" s="2"/>
      <c r="B106" s="22"/>
      <c r="C106" s="17"/>
      <c r="D106" s="39"/>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row>
    <row r="107" spans="1:241" s="4" customFormat="1" ht="30" customHeight="1" x14ac:dyDescent="0.25">
      <c r="A107" s="64" t="s">
        <v>120</v>
      </c>
      <c r="B107" s="65">
        <f>B32+B37+B44+B48+B53+B68+B75</f>
        <v>0</v>
      </c>
      <c r="C107" s="17"/>
      <c r="D107" s="40"/>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row>
    <row r="108" spans="1:241" s="4" customFormat="1" ht="30" customHeight="1" x14ac:dyDescent="0.3">
      <c r="A108" s="95" t="s">
        <v>125</v>
      </c>
      <c r="B108" s="65">
        <f>B12+B21+B27-B107</f>
        <v>0</v>
      </c>
      <c r="C108" s="147" t="str">
        <f>IF((B108=0),"OK, ikke stat. avvik"," Ved stor statistisk differanse, vennligst gi en kommentar om dette")</f>
        <v>OK, ikke stat. avvik</v>
      </c>
      <c r="D108" s="40"/>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row>
    <row r="109" spans="1:241" s="4" customFormat="1" ht="20.100000000000001" customHeight="1" x14ac:dyDescent="0.25">
      <c r="A109" s="60" t="s">
        <v>71</v>
      </c>
      <c r="B109" s="17"/>
      <c r="C109" s="17"/>
      <c r="D109" s="40"/>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row>
    <row r="110" spans="1:241" ht="20.100000000000001" customHeight="1" x14ac:dyDescent="0.25">
      <c r="A110" s="14"/>
      <c r="B110" s="17"/>
      <c r="C110" s="17"/>
      <c r="D110" s="38"/>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row>
    <row r="111" spans="1:241" ht="15.75" x14ac:dyDescent="0.25">
      <c r="A111" s="66" t="s">
        <v>92</v>
      </c>
      <c r="B111" s="15"/>
      <c r="C111" s="5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row>
    <row r="112" spans="1:241" ht="110.25" customHeight="1" x14ac:dyDescent="0.25">
      <c r="A112" s="170"/>
      <c r="B112" s="170"/>
      <c r="C112" s="170"/>
      <c r="D112" s="28"/>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row>
    <row r="113" spans="1:241" x14ac:dyDescent="0.25">
      <c r="A113" s="28"/>
      <c r="B113" s="29"/>
      <c r="C113" s="29"/>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row>
    <row r="114" spans="1:241" x14ac:dyDescent="0.25">
      <c r="A114" s="28"/>
      <c r="B114" s="29"/>
      <c r="C114" s="29"/>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row>
    <row r="115" spans="1:241" x14ac:dyDescent="0.25">
      <c r="A115" s="28"/>
      <c r="B115" s="29"/>
      <c r="C115" s="29"/>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row>
    <row r="116" spans="1:241" x14ac:dyDescent="0.25">
      <c r="A116" s="28"/>
      <c r="B116" s="29"/>
      <c r="C116" s="29"/>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row>
    <row r="117" spans="1:241" x14ac:dyDescent="0.25">
      <c r="A117" s="28"/>
      <c r="B117" s="29"/>
      <c r="C117" s="29"/>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row>
    <row r="118" spans="1:241" x14ac:dyDescent="0.25">
      <c r="A118" s="28"/>
      <c r="B118" s="29"/>
      <c r="C118" s="29"/>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row>
    <row r="119" spans="1:241" x14ac:dyDescent="0.25">
      <c r="A119" s="28"/>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row>
    <row r="120" spans="1:241" x14ac:dyDescent="0.25">
      <c r="A120" s="28"/>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row>
    <row r="121" spans="1:241" x14ac:dyDescent="0.25">
      <c r="A121" s="28"/>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row>
    <row r="122" spans="1:241" x14ac:dyDescent="0.25">
      <c r="A122" s="28"/>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row>
    <row r="123" spans="1:241" x14ac:dyDescent="0.25">
      <c r="A123" s="28"/>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row>
    <row r="124" spans="1:241" x14ac:dyDescent="0.25">
      <c r="A124" s="28"/>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row>
    <row r="125" spans="1:241" x14ac:dyDescent="0.25">
      <c r="A125" s="28"/>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row>
    <row r="126" spans="1:241" x14ac:dyDescent="0.25">
      <c r="A126" s="28"/>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row>
    <row r="127" spans="1:241" x14ac:dyDescent="0.25">
      <c r="A127" s="28"/>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row>
    <row r="128" spans="1:241" x14ac:dyDescent="0.25">
      <c r="A128" s="28"/>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row>
    <row r="129" spans="1:241" x14ac:dyDescent="0.25">
      <c r="A129" s="28"/>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row>
    <row r="130" spans="1:241" x14ac:dyDescent="0.25">
      <c r="A130" s="28"/>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row>
    <row r="131" spans="1:241" x14ac:dyDescent="0.25">
      <c r="A131" s="28"/>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row>
    <row r="132" spans="1:241" x14ac:dyDescent="0.25">
      <c r="A132" s="28"/>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row>
    <row r="133" spans="1:241" x14ac:dyDescent="0.25">
      <c r="A133" s="28"/>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row>
    <row r="134" spans="1:241" x14ac:dyDescent="0.25">
      <c r="A134" s="28"/>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row>
    <row r="135" spans="1:241" x14ac:dyDescent="0.25">
      <c r="A135" s="28"/>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row>
    <row r="136" spans="1:241" x14ac:dyDescent="0.25">
      <c r="A136" s="28"/>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row>
    <row r="137" spans="1:241" x14ac:dyDescent="0.25">
      <c r="A137" s="28"/>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row>
    <row r="138" spans="1:241" x14ac:dyDescent="0.25">
      <c r="A138" s="28"/>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row>
    <row r="139" spans="1:241" x14ac:dyDescent="0.25">
      <c r="A139" s="28"/>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row>
    <row r="140" spans="1:241" x14ac:dyDescent="0.25">
      <c r="A140" s="28"/>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row>
    <row r="141" spans="1:241" x14ac:dyDescent="0.25">
      <c r="A141" s="28"/>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row>
    <row r="142" spans="1:241" x14ac:dyDescent="0.25">
      <c r="A142" s="28"/>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row>
    <row r="143" spans="1:241" x14ac:dyDescent="0.25">
      <c r="A143" s="28"/>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row>
    <row r="144" spans="1:241" x14ac:dyDescent="0.25">
      <c r="A144" s="28"/>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row>
    <row r="145" spans="1:241" x14ac:dyDescent="0.25">
      <c r="A145" s="28"/>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row>
    <row r="146" spans="1:241" x14ac:dyDescent="0.25">
      <c r="A146" s="28"/>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row>
    <row r="147" spans="1:241" x14ac:dyDescent="0.25">
      <c r="A147" s="28"/>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row>
    <row r="148" spans="1:241" x14ac:dyDescent="0.25">
      <c r="A148" s="28"/>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row>
    <row r="149" spans="1:241" x14ac:dyDescent="0.25">
      <c r="A149" s="28"/>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row>
    <row r="150" spans="1:241" x14ac:dyDescent="0.25">
      <c r="A150" s="28"/>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row>
    <row r="151" spans="1:241" x14ac:dyDescent="0.25">
      <c r="A151" s="28"/>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row>
    <row r="152" spans="1:241" x14ac:dyDescent="0.25">
      <c r="A152" s="28"/>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row>
    <row r="153" spans="1:241" x14ac:dyDescent="0.25">
      <c r="A153" s="28"/>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row>
    <row r="154" spans="1:241" x14ac:dyDescent="0.25">
      <c r="A154" s="28"/>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row>
    <row r="155" spans="1:241" x14ac:dyDescent="0.25">
      <c r="A155" s="28"/>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row>
  </sheetData>
  <sheetProtection algorithmName="SHA-512" hashValue="pbEBtePZJ2/0lSQZSD6MbAqDyBwPalscVCGUN3XnyW4Rl/dIk8TbGz3bDxMvltlp9Wx2rGib63I0+n3hMed4ew==" saltValue="77nqliCZjE1glNNAEtnq+w==" spinCount="100000" sheet="1" objects="1" scenarios="1"/>
  <mergeCells count="1">
    <mergeCell ref="A112:C112"/>
  </mergeCells>
  <hyperlinks>
    <hyperlink ref="A103" r:id="rId1" tooltip="Klikk for å se note(r)" display="http://stabas.ssb.no/ItemSelected.asp?ID=8121411&amp;Language=nb" xr:uid="{00000000-0004-0000-0100-000000000000}"/>
    <hyperlink ref="A76" r:id="rId2" xr:uid="{00000000-0004-0000-0100-00000100000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118" r:id="rId6" name="Drop Down 22">
              <controlPr defaultSize="0" autoLine="0" autoPict="0">
                <anchor moveWithCells="1">
                  <from>
                    <xdr:col>0</xdr:col>
                    <xdr:colOff>6991350</xdr:colOff>
                    <xdr:row>7</xdr:row>
                    <xdr:rowOff>228600</xdr:rowOff>
                  </from>
                  <to>
                    <xdr:col>2</xdr:col>
                    <xdr:colOff>19050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D82A-892A-449E-A120-9E4EABA77EFC}">
  <dimension ref="A1:II58"/>
  <sheetViews>
    <sheetView zoomScaleNormal="100" workbookViewId="0">
      <selection activeCell="B32" sqref="B32"/>
    </sheetView>
  </sheetViews>
  <sheetFormatPr baseColWidth="10" defaultRowHeight="15" x14ac:dyDescent="0.25"/>
  <cols>
    <col min="1" max="1" width="84.42578125" style="8" customWidth="1"/>
    <col min="2" max="2" width="21.5703125" style="1" customWidth="1"/>
    <col min="3" max="3" width="18.7109375" style="1" customWidth="1"/>
    <col min="4" max="4" width="14" style="1" customWidth="1"/>
    <col min="5" max="5" width="13.28515625" style="1" customWidth="1"/>
    <col min="6" max="6" width="17.7109375" style="1" customWidth="1"/>
    <col min="7" max="16384" width="11.42578125" style="1"/>
  </cols>
  <sheetData>
    <row r="1" spans="1:243" x14ac:dyDescent="0.25">
      <c r="A1" s="6"/>
      <c r="B1" s="7"/>
      <c r="C1" s="7"/>
      <c r="D1" s="7"/>
      <c r="E1" s="10"/>
      <c r="F1" s="10"/>
    </row>
    <row r="2" spans="1:243" ht="27" customHeight="1" x14ac:dyDescent="0.35">
      <c r="A2" s="87" t="s">
        <v>93</v>
      </c>
      <c r="B2" s="13"/>
      <c r="C2" s="13"/>
      <c r="D2" s="13"/>
      <c r="E2" s="157"/>
      <c r="F2" s="13"/>
      <c r="G2" s="13"/>
      <c r="H2" s="13"/>
      <c r="I2" s="13"/>
      <c r="J2" s="13"/>
      <c r="K2" s="13"/>
      <c r="L2" s="13"/>
      <c r="M2" s="13"/>
      <c r="N2" s="13"/>
      <c r="O2" s="15"/>
      <c r="P2" s="13"/>
      <c r="Q2" s="13"/>
      <c r="R2" s="120" t="s">
        <v>41</v>
      </c>
      <c r="S2" s="121" t="s">
        <v>44</v>
      </c>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row>
    <row r="3" spans="1:243" x14ac:dyDescent="0.25">
      <c r="A3" s="85" t="s">
        <v>109</v>
      </c>
      <c r="B3" s="15"/>
      <c r="C3" s="15"/>
      <c r="D3" s="15"/>
      <c r="E3" s="16"/>
      <c r="F3" s="13"/>
      <c r="G3" s="13"/>
      <c r="H3" s="13"/>
      <c r="I3" s="13"/>
      <c r="J3" s="13"/>
      <c r="K3" s="13"/>
      <c r="L3" s="13"/>
      <c r="M3" s="13"/>
      <c r="N3" s="13"/>
      <c r="O3" s="15"/>
      <c r="P3" s="13"/>
      <c r="Q3" s="13"/>
      <c r="R3" s="120" t="s">
        <v>72</v>
      </c>
      <c r="S3" s="121" t="s">
        <v>72</v>
      </c>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row>
    <row r="4" spans="1:243" ht="20.100000000000001" customHeight="1" x14ac:dyDescent="0.25">
      <c r="A4" s="110">
        <v>1</v>
      </c>
      <c r="B4" s="17"/>
      <c r="C4" s="18"/>
      <c r="D4" s="158"/>
      <c r="E4" s="19"/>
      <c r="F4" s="13"/>
      <c r="G4" s="13"/>
      <c r="H4" s="13"/>
      <c r="I4" s="13"/>
      <c r="J4" s="13"/>
      <c r="K4" s="13"/>
      <c r="L4" s="13"/>
      <c r="M4" s="13"/>
      <c r="N4" s="13"/>
      <c r="O4" s="15"/>
      <c r="P4" s="13"/>
      <c r="Q4" s="13"/>
      <c r="R4" s="120" t="s">
        <v>44</v>
      </c>
      <c r="S4" s="121" t="s">
        <v>73</v>
      </c>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row>
    <row r="5" spans="1:243" ht="28.5" customHeight="1" x14ac:dyDescent="0.25">
      <c r="A5" s="5"/>
      <c r="B5" s="20" t="s">
        <v>32</v>
      </c>
      <c r="C5" s="21" t="s">
        <v>33</v>
      </c>
      <c r="D5" s="43"/>
      <c r="E5" s="19"/>
      <c r="F5" s="19"/>
      <c r="G5" s="3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row>
    <row r="6" spans="1:243" ht="20.100000000000001" customHeight="1" x14ac:dyDescent="0.25">
      <c r="A6" s="9"/>
      <c r="B6" s="56" t="str">
        <f>IF(A4=1, "MW", IF(A4=2, "TJ", IF(A4=3, "MWh", "")))</f>
        <v>MW</v>
      </c>
      <c r="C6" s="97" t="str">
        <f>IF(A4=1, "MW", IF(A4=2, "TJ", IF(A4=3, "MWh", "")))</f>
        <v>MW</v>
      </c>
      <c r="D6" s="159"/>
      <c r="E6" s="160"/>
      <c r="F6" s="16"/>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row>
    <row r="7" spans="1:243" ht="20.100000000000001" customHeight="1" x14ac:dyDescent="0.25">
      <c r="A7" s="68" t="s">
        <v>34</v>
      </c>
      <c r="B7" s="168">
        <f>B8+B10+B11+B12</f>
        <v>0</v>
      </c>
      <c r="C7" s="169">
        <f>C8+C12</f>
        <v>0</v>
      </c>
      <c r="D7" s="35"/>
      <c r="E7" s="51"/>
      <c r="F7" s="15"/>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row>
    <row r="8" spans="1:243" ht="20.100000000000001" customHeight="1" x14ac:dyDescent="0.25">
      <c r="A8" s="68" t="s">
        <v>43</v>
      </c>
      <c r="B8" s="30"/>
      <c r="C8" s="31"/>
      <c r="D8" s="144"/>
      <c r="E8" s="51"/>
      <c r="F8" s="1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row>
    <row r="9" spans="1:243" ht="20.100000000000001" customHeight="1" x14ac:dyDescent="0.25">
      <c r="A9" s="68" t="s">
        <v>123</v>
      </c>
      <c r="B9" s="30"/>
      <c r="C9" s="31"/>
      <c r="D9" s="144"/>
      <c r="E9" s="51"/>
      <c r="F9" s="15"/>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row>
    <row r="10" spans="1:243" ht="20.100000000000001" customHeight="1" x14ac:dyDescent="0.25">
      <c r="A10" s="68" t="s">
        <v>42</v>
      </c>
      <c r="B10" s="30"/>
      <c r="C10" s="112"/>
      <c r="D10" s="144"/>
      <c r="E10" s="51"/>
      <c r="F10" s="1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row>
    <row r="11" spans="1:243" ht="20.100000000000001" customHeight="1" x14ac:dyDescent="0.25">
      <c r="A11" s="68" t="s">
        <v>45</v>
      </c>
      <c r="B11" s="30"/>
      <c r="C11" s="112"/>
      <c r="D11" s="144"/>
      <c r="E11" s="51"/>
      <c r="F11" s="15"/>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row>
    <row r="12" spans="1:243" ht="20.100000000000001" customHeight="1" x14ac:dyDescent="0.25">
      <c r="A12" s="93" t="s">
        <v>122</v>
      </c>
      <c r="B12" s="113"/>
      <c r="C12" s="114"/>
      <c r="D12" s="144"/>
      <c r="E12" s="160"/>
      <c r="F12" s="1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row>
    <row r="13" spans="1:243" ht="20.100000000000001" customHeight="1" x14ac:dyDescent="0.25">
      <c r="A13" s="96" t="s">
        <v>121</v>
      </c>
      <c r="B13" s="37"/>
      <c r="C13" s="115"/>
      <c r="D13" s="16"/>
      <c r="E13" s="160"/>
      <c r="F13" s="15"/>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row>
    <row r="14" spans="1:243" ht="20.100000000000001" customHeight="1" x14ac:dyDescent="0.25">
      <c r="A14" s="116"/>
      <c r="B14" s="35"/>
      <c r="C14" s="35"/>
      <c r="D14" s="16"/>
      <c r="E14" s="160"/>
      <c r="F14" s="1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row>
    <row r="15" spans="1:243" ht="20.100000000000001" customHeight="1" x14ac:dyDescent="0.25">
      <c r="A15" s="42"/>
      <c r="B15" s="35"/>
      <c r="C15" s="35"/>
      <c r="D15" s="16"/>
      <c r="E15" s="160"/>
      <c r="F15" s="15"/>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row>
    <row r="16" spans="1:243" ht="30" customHeight="1" x14ac:dyDescent="0.35">
      <c r="A16" s="86" t="s">
        <v>94</v>
      </c>
      <c r="B16" s="35"/>
      <c r="C16" s="35"/>
      <c r="D16" s="16"/>
      <c r="E16" s="160"/>
      <c r="F16" s="1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row>
    <row r="17" spans="1:243" ht="20.100000000000001" customHeight="1" x14ac:dyDescent="0.25">
      <c r="A17" s="111">
        <v>1</v>
      </c>
      <c r="B17" s="32"/>
      <c r="C17" s="32"/>
      <c r="D17" s="161"/>
      <c r="E17" s="162"/>
      <c r="F17" s="15"/>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row>
    <row r="18" spans="1:243" ht="44.25" customHeight="1" x14ac:dyDescent="0.25">
      <c r="A18" s="148"/>
      <c r="B18" s="149" t="s">
        <v>35</v>
      </c>
      <c r="C18" s="45" t="s">
        <v>57</v>
      </c>
      <c r="D18" s="45" t="s">
        <v>36</v>
      </c>
      <c r="E18" s="23" t="s">
        <v>37</v>
      </c>
      <c r="F18" s="46" t="s">
        <v>38</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row>
    <row r="19" spans="1:243" ht="20.25" customHeight="1" x14ac:dyDescent="0.25">
      <c r="A19" s="150"/>
      <c r="B19" s="151" t="str">
        <f>IF(A17=1, "MWh", IF(A17=2, "TJ", IF(A17=3, "Tonn", "")))</f>
        <v>MWh</v>
      </c>
      <c r="C19" s="81" t="str">
        <f>IF(A17=1, "MWh", IF(A17=2, "TJ", IF(A17=3, "Tonn", "")))</f>
        <v>MWh</v>
      </c>
      <c r="D19" s="81" t="str">
        <f>IF(A17=1, "MWh", IF(A17=2, "TJ", IF(A17=3, "Tonn", "")))</f>
        <v>MWh</v>
      </c>
      <c r="E19" s="81" t="str">
        <f>IF(A17=1, "MWh", IF(A17=2, "TJ", IF(A17=3, "Tonn", "")))</f>
        <v>MWh</v>
      </c>
      <c r="F19" s="81" t="str">
        <f>IF(A17=1, "MWh", IF(A17=2, "TJ", IF(A17=3, "Tonn", "")))</f>
        <v>MWh</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row>
    <row r="20" spans="1:243" ht="20.100000000000001" customHeight="1" x14ac:dyDescent="0.25">
      <c r="A20" s="68" t="s">
        <v>98</v>
      </c>
      <c r="B20" s="152">
        <f>C20+D20+E20+F20</f>
        <v>0</v>
      </c>
      <c r="C20" s="11"/>
      <c r="D20" s="11"/>
      <c r="E20" s="117"/>
      <c r="F20" s="118"/>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row>
    <row r="21" spans="1:243" ht="20.100000000000001" customHeight="1" x14ac:dyDescent="0.25">
      <c r="A21" s="68" t="s">
        <v>99</v>
      </c>
      <c r="B21" s="153">
        <f>C21+D21+E21+F21</f>
        <v>0</v>
      </c>
      <c r="C21" s="11"/>
      <c r="D21" s="11"/>
      <c r="E21" s="119"/>
      <c r="F21" s="118"/>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row>
    <row r="22" spans="1:243" ht="20.100000000000001" customHeight="1" x14ac:dyDescent="0.25">
      <c r="A22" s="7"/>
      <c r="B22" s="154"/>
      <c r="C22" s="154"/>
      <c r="D22" s="154"/>
      <c r="E22" s="155"/>
      <c r="F22" s="156"/>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row>
    <row r="23" spans="1:243" ht="20.100000000000001" customHeight="1" x14ac:dyDescent="0.25">
      <c r="A23" s="10"/>
      <c r="B23" s="16"/>
      <c r="C23" s="16"/>
      <c r="D23" s="16"/>
      <c r="E23" s="51"/>
      <c r="F23" s="15"/>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row>
    <row r="24" spans="1:243" ht="43.5" customHeight="1" x14ac:dyDescent="0.25">
      <c r="A24" s="96" t="s">
        <v>67</v>
      </c>
      <c r="B24" s="16"/>
      <c r="C24" s="16"/>
      <c r="D24" s="16"/>
      <c r="E24" s="51"/>
      <c r="F24" s="1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row>
    <row r="25" spans="1:243" ht="20.100000000000001" customHeight="1" x14ac:dyDescent="0.3">
      <c r="A25" s="163" t="s">
        <v>118</v>
      </c>
      <c r="B25" s="16"/>
      <c r="C25" s="36"/>
      <c r="D25" s="36"/>
      <c r="E25" s="51"/>
      <c r="F25" s="15"/>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row>
    <row r="26" spans="1:243" ht="20.100000000000001" customHeight="1" x14ac:dyDescent="0.25">
      <c r="A26" s="42"/>
      <c r="B26" s="16"/>
      <c r="C26" s="36"/>
      <c r="D26" s="36"/>
      <c r="E26" s="51"/>
      <c r="F26" s="1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row>
    <row r="27" spans="1:243" ht="31.5" customHeight="1" x14ac:dyDescent="0.3">
      <c r="A27" s="58" t="s">
        <v>95</v>
      </c>
      <c r="B27" s="20" t="s">
        <v>66</v>
      </c>
      <c r="C27" s="21" t="s">
        <v>62</v>
      </c>
      <c r="D27" s="21" t="s">
        <v>63</v>
      </c>
      <c r="E27" s="43"/>
      <c r="F27" s="5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row>
    <row r="28" spans="1:243" ht="30" customHeight="1" x14ac:dyDescent="0.25">
      <c r="A28" s="68" t="s">
        <v>61</v>
      </c>
      <c r="B28" s="152">
        <f>C28+D28*1.36</f>
        <v>0</v>
      </c>
      <c r="C28" s="11"/>
      <c r="D28" s="11"/>
      <c r="E28" s="41"/>
      <c r="F28" s="1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row>
    <row r="29" spans="1:243" ht="20.100000000000001" customHeight="1" x14ac:dyDescent="0.25">
      <c r="A29" s="10"/>
      <c r="B29" s="16"/>
      <c r="C29" s="16"/>
      <c r="D29" s="16"/>
      <c r="E29" s="51"/>
      <c r="F29" s="15"/>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row>
    <row r="30" spans="1:243" ht="20.100000000000001" customHeight="1" x14ac:dyDescent="0.25">
      <c r="A30" s="10"/>
      <c r="B30" s="16"/>
      <c r="C30" s="16"/>
      <c r="D30" s="16"/>
      <c r="E30" s="51"/>
      <c r="F30" s="1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row>
    <row r="31" spans="1:243" ht="46.5" customHeight="1" x14ac:dyDescent="0.3">
      <c r="A31" s="95" t="s">
        <v>96</v>
      </c>
      <c r="B31" s="20" t="s">
        <v>65</v>
      </c>
      <c r="C31" s="21" t="s">
        <v>68</v>
      </c>
      <c r="D31" s="21" t="s">
        <v>69</v>
      </c>
      <c r="E31" s="51"/>
      <c r="F31" s="15"/>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row>
    <row r="32" spans="1:243" ht="30" customHeight="1" x14ac:dyDescent="0.25">
      <c r="A32" s="93" t="s">
        <v>64</v>
      </c>
      <c r="B32" s="152">
        <f>C32+D32</f>
        <v>0</v>
      </c>
      <c r="C32" s="11"/>
      <c r="D32" s="11"/>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row>
    <row r="33" spans="1:243" x14ac:dyDescent="0.25">
      <c r="B33" s="16"/>
      <c r="C33" s="16"/>
      <c r="D33" s="16"/>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row>
    <row r="34" spans="1:243" x14ac:dyDescent="0.25">
      <c r="B34" s="16"/>
      <c r="C34" s="16"/>
      <c r="D34" s="16"/>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row>
    <row r="35" spans="1:243" ht="37.5" x14ac:dyDescent="0.3">
      <c r="A35" s="122" t="s">
        <v>97</v>
      </c>
      <c r="B35" s="21" t="s">
        <v>70</v>
      </c>
      <c r="C35" s="19"/>
      <c r="D35" s="19"/>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row>
    <row r="36" spans="1:243" ht="20.100000000000001" customHeight="1" x14ac:dyDescent="0.25">
      <c r="A36" s="69"/>
      <c r="B36" s="11"/>
      <c r="C36" s="16"/>
      <c r="D36" s="16"/>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row>
    <row r="37" spans="1:243" ht="20.100000000000001" customHeight="1" x14ac:dyDescent="0.25">
      <c r="A37" s="69"/>
      <c r="B37" s="11"/>
      <c r="C37" s="16"/>
      <c r="D37" s="16"/>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row>
    <row r="38" spans="1:243" ht="20.100000000000001" customHeight="1" x14ac:dyDescent="0.25">
      <c r="A38" s="69"/>
      <c r="B38" s="11"/>
      <c r="C38" s="16"/>
      <c r="D38" s="16"/>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row>
    <row r="39" spans="1:243" x14ac:dyDescent="0.25">
      <c r="B39" s="16"/>
      <c r="C39" s="16"/>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row>
    <row r="40" spans="1:243" ht="21" x14ac:dyDescent="0.35">
      <c r="A40" s="44" t="s">
        <v>100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row>
    <row r="41" spans="1:243" ht="117.75" customHeight="1" x14ac:dyDescent="0.25">
      <c r="A41" s="171"/>
      <c r="B41" s="172"/>
      <c r="C41" s="17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row>
    <row r="42" spans="1:243" x14ac:dyDescent="0.25">
      <c r="A42" s="28"/>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row>
    <row r="43" spans="1:243" ht="21" x14ac:dyDescent="0.35">
      <c r="A43" s="61" t="s">
        <v>102</v>
      </c>
      <c r="B43" s="12"/>
      <c r="C43" s="71" t="s">
        <v>103</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row>
    <row r="44" spans="1:243" ht="21" x14ac:dyDescent="0.35">
      <c r="A44" s="70" t="s">
        <v>101</v>
      </c>
      <c r="B44" s="12"/>
      <c r="C44" s="71" t="s">
        <v>104</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row>
    <row r="45" spans="1:243" x14ac:dyDescent="0.25">
      <c r="A45" s="27"/>
      <c r="B45" s="24"/>
      <c r="C45" s="5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row>
    <row r="46" spans="1:243" x14ac:dyDescent="0.25">
      <c r="A46" s="28"/>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row>
    <row r="47" spans="1:243" x14ac:dyDescent="0.25">
      <c r="A47" s="28"/>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row>
    <row r="48" spans="1:243" x14ac:dyDescent="0.25">
      <c r="A48" s="2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row>
    <row r="49" spans="1:243" x14ac:dyDescent="0.25">
      <c r="A49" s="28"/>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row>
    <row r="50" spans="1:243" x14ac:dyDescent="0.25">
      <c r="A50" s="28"/>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row>
    <row r="51" spans="1:243" x14ac:dyDescent="0.25">
      <c r="A51" s="2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row>
    <row r="52" spans="1:243" x14ac:dyDescent="0.25">
      <c r="A52" s="28"/>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row>
    <row r="53" spans="1:243" x14ac:dyDescent="0.25">
      <c r="A53" s="2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row>
    <row r="54" spans="1:243" x14ac:dyDescent="0.25">
      <c r="A54" s="28"/>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row>
    <row r="55" spans="1:243" x14ac:dyDescent="0.25">
      <c r="A55" s="28"/>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row>
    <row r="56" spans="1:243" x14ac:dyDescent="0.25">
      <c r="A56" s="28"/>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row>
    <row r="57" spans="1:243" x14ac:dyDescent="0.25">
      <c r="A57" s="2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row>
    <row r="58" spans="1:243" x14ac:dyDescent="0.25">
      <c r="A58" s="2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row>
  </sheetData>
  <sheetProtection algorithmName="SHA-512" hashValue="qkgwi6PKF1WP5z+YBBMlssuEUkHnDpK5fJEEqJPfuFeBaqu9O9tjloqgIYAhSgxMCMZc44CvjXkl5S2f6qbUYw==" saltValue="GHLmjjR4fXym33QGUG6D+Q==" spinCount="100000" sheet="1" objects="1" scenarios="1"/>
  <mergeCells count="1">
    <mergeCell ref="A41:C41"/>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Drop Down 5">
              <controlPr defaultSize="0" autoLine="0" autoPict="0">
                <anchor moveWithCells="1">
                  <from>
                    <xdr:col>0</xdr:col>
                    <xdr:colOff>4524375</xdr:colOff>
                    <xdr:row>2</xdr:row>
                    <xdr:rowOff>152400</xdr:rowOff>
                  </from>
                  <to>
                    <xdr:col>1</xdr:col>
                    <xdr:colOff>28575</xdr:colOff>
                    <xdr:row>4</xdr:row>
                    <xdr:rowOff>9525</xdr:rowOff>
                  </to>
                </anchor>
              </controlPr>
            </control>
          </mc:Choice>
        </mc:AlternateContent>
        <mc:AlternateContent xmlns:mc="http://schemas.openxmlformats.org/markup-compatibility/2006">
          <mc:Choice Requires="x14">
            <control shapeId="6150" r:id="rId5" name="Drop Down 6">
              <controlPr defaultSize="0" autoLine="0" autoPict="0">
                <anchor moveWithCells="1">
                  <from>
                    <xdr:col>0</xdr:col>
                    <xdr:colOff>4591050</xdr:colOff>
                    <xdr:row>15</xdr:row>
                    <xdr:rowOff>371475</xdr:rowOff>
                  </from>
                  <to>
                    <xdr:col>1</xdr:col>
                    <xdr:colOff>19050</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5AAE-2A7D-4F5D-AC8C-7E48E650B2B5}">
  <dimension ref="O6:P13"/>
  <sheetViews>
    <sheetView workbookViewId="0">
      <selection activeCell="O33" sqref="O33"/>
    </sheetView>
  </sheetViews>
  <sheetFormatPr baseColWidth="10" defaultRowHeight="15" x14ac:dyDescent="0.25"/>
  <cols>
    <col min="1" max="13" width="11.42578125" style="49"/>
    <col min="14" max="14" width="21" style="49" customWidth="1"/>
    <col min="15" max="15" width="47.85546875" style="49" customWidth="1"/>
    <col min="16" max="16" width="16.28515625" style="49" customWidth="1"/>
    <col min="17" max="16384" width="11.42578125" style="49"/>
  </cols>
  <sheetData>
    <row r="6" spans="15:16" ht="18.75" x14ac:dyDescent="0.3">
      <c r="O6" s="142" t="s">
        <v>131</v>
      </c>
    </row>
    <row r="8" spans="15:16" ht="15.75" x14ac:dyDescent="0.25">
      <c r="O8" s="50" t="s">
        <v>46</v>
      </c>
      <c r="P8" s="47" t="s">
        <v>48</v>
      </c>
    </row>
    <row r="9" spans="15:16" ht="15.75" x14ac:dyDescent="0.25">
      <c r="O9" s="50" t="s">
        <v>47</v>
      </c>
      <c r="P9" s="47" t="s">
        <v>49</v>
      </c>
    </row>
    <row r="10" spans="15:16" ht="15.75" x14ac:dyDescent="0.25">
      <c r="O10" s="50" t="s">
        <v>53</v>
      </c>
      <c r="P10" s="47" t="s">
        <v>50</v>
      </c>
    </row>
    <row r="11" spans="15:16" ht="15.75" x14ac:dyDescent="0.25">
      <c r="O11" s="50" t="s">
        <v>51</v>
      </c>
      <c r="P11" s="47" t="s">
        <v>52</v>
      </c>
    </row>
    <row r="12" spans="15:16" ht="15.75" x14ac:dyDescent="0.25">
      <c r="O12" s="140" t="s">
        <v>130</v>
      </c>
      <c r="P12" s="141" t="s">
        <v>54</v>
      </c>
    </row>
    <row r="13" spans="15:16" ht="15.75" x14ac:dyDescent="0.25">
      <c r="O13" s="50" t="s">
        <v>55</v>
      </c>
      <c r="P13" s="47" t="s">
        <v>56</v>
      </c>
    </row>
  </sheetData>
  <sheetProtection algorithmName="SHA-512" hashValue="1Gtzl0b3QH2dN0z7VtyvrAH5wD6z0h0Xk/zj5MviE30SH/gXWtVuQPKRccLRIBogIIAJM9G6/yn0prZfhThqXg==" saltValue="DIiMGUipvMpEqxlB+jo65A==" spinCount="100000" sheet="1" objects="1" scenario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Kontaktinfo</vt:lpstr>
      <vt:lpstr>Skjema hydrogen</vt:lpstr>
      <vt:lpstr>Kap,lager,energi</vt:lpstr>
      <vt:lpstr>Veiledning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Bergh, Marius</dc:creator>
  <cp:lastModifiedBy>Bøeng, Ann Christin</cp:lastModifiedBy>
  <dcterms:created xsi:type="dcterms:W3CDTF">2016-01-05T13:02:21Z</dcterms:created>
  <dcterms:modified xsi:type="dcterms:W3CDTF">2025-05-16T09:04:33Z</dcterms:modified>
</cp:coreProperties>
</file>