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0" yWindow="90" windowWidth="15195" windowHeight="7935"/>
  </bookViews>
  <sheets>
    <sheet name="Startside" sheetId="9" r:id="rId1"/>
    <sheet name="Rapport 10" sheetId="1" r:id="rId2"/>
    <sheet name="Rapport 11" sheetId="2" r:id="rId3"/>
    <sheet name="Rapport 21" sheetId="3" r:id="rId4"/>
    <sheet name="Kontroll" sheetId="4" r:id="rId5"/>
    <sheet name="Hjelp" sheetId="6" r:id="rId6"/>
    <sheet name="Innstillinger" sheetId="5" state="hidden" r:id="rId7"/>
  </sheets>
  <externalReferences>
    <externalReference r:id="rId8"/>
    <externalReference r:id="rId9"/>
  </externalReferences>
  <definedNames>
    <definedName name="_E4851100" localSheetId="0">[1]BASE50!#REF!</definedName>
    <definedName name="_E4851100">[2]BASE50!#REF!</definedName>
    <definedName name="_fylke">#REF!</definedName>
    <definedName name="_Fylkenull">#REF!</definedName>
    <definedName name="_L1150000">#REF!</definedName>
    <definedName name="_L1200000">#REF!</definedName>
    <definedName name="_L1310000">#REF!</definedName>
    <definedName name="_L1316000">#REF!</definedName>
    <definedName name="_L1320000">#REF!</definedName>
    <definedName name="_L1330000">#REF!</definedName>
    <definedName name="_L1346000">#REF!</definedName>
    <definedName name="_L1361000">#REF!</definedName>
    <definedName name="_L1365000">#REF!</definedName>
    <definedName name="_L1366000">#REF!</definedName>
    <definedName name="_L1368200">#REF!</definedName>
    <definedName name="_L1368400">#REF!</definedName>
    <definedName name="_L1368600">#REF!</definedName>
    <definedName name="_L1368800">#REF!</definedName>
    <definedName name="_L1369000">#REF!</definedName>
    <definedName name="_L1400000">#REF!</definedName>
    <definedName name="_L1496000">#REF!</definedName>
    <definedName name="_L1890000">#REF!</definedName>
    <definedName name="_L2500000">#REF!</definedName>
    <definedName name="_L2580000">#REF!</definedName>
    <definedName name="_L2590000">#REF!</definedName>
    <definedName name="_L2610000">#REF!</definedName>
    <definedName name="_L2620000">#REF!</definedName>
    <definedName name="_L3610000">#REF!</definedName>
    <definedName name="_L3620000">#REF!</definedName>
    <definedName name="_L3630000">#REF!</definedName>
    <definedName name="_L3640000">#REF!</definedName>
    <definedName name="_L3660000">#REF!</definedName>
    <definedName name="_L3700000">#REF!</definedName>
    <definedName name="_L3810000">#REF!</definedName>
    <definedName name="_L4361000">#REF!</definedName>
    <definedName name="_L4365000">#REF!</definedName>
    <definedName name="_L4368200">#REF!</definedName>
    <definedName name="_L4368400">#REF!</definedName>
    <definedName name="_L4368600">#REF!</definedName>
    <definedName name="_L4368800">#REF!</definedName>
    <definedName name="_L4369000">#REF!</definedName>
    <definedName name="_L4370000">#REF!</definedName>
    <definedName name="_L4380000">#REF!</definedName>
    <definedName name="_L4400000">#REF!</definedName>
    <definedName name="_L4830000">#REF!</definedName>
    <definedName name="_L4840000">#REF!</definedName>
    <definedName name="_L4850000">#REF!</definedName>
    <definedName name="_L4890000">#REF!</definedName>
    <definedName name="_L5800000">#REF!</definedName>
    <definedName name="_L6200000">#REF!</definedName>
    <definedName name="_L6289900">#REF!</definedName>
    <definedName name="_L6300000">#REF!</definedName>
    <definedName name="_L7400000">#REF!</definedName>
    <definedName name="_L7550000">#REF!</definedName>
    <definedName name="_L7552000">#REF!</definedName>
    <definedName name="_L7559900">#REF!</definedName>
    <definedName name="_L7580000">#REF!</definedName>
    <definedName name="_L7610000">#REF!</definedName>
    <definedName name="_L7620000">#REF!</definedName>
    <definedName name="_L7630000">#REF!</definedName>
    <definedName name="_L7660000">#REF!</definedName>
    <definedName name="_L7680000">#REF!</definedName>
    <definedName name="_L7700000">#REF!</definedName>
    <definedName name="_L7752000">#REF!</definedName>
    <definedName name="_L8405500">#REF!</definedName>
    <definedName name="_L8408900">#REF!</definedName>
    <definedName name="_L8600000">#REF!</definedName>
    <definedName name="_L9920000">#REF!</definedName>
    <definedName name="_L9930000">#REF!</definedName>
    <definedName name="_L9960000">#REF!</definedName>
    <definedName name="_L9980000">#REF!</definedName>
    <definedName name="_land">#REF!</definedName>
    <definedName name="_landM0">#REF!</definedName>
    <definedName name="_landnull">#REF!</definedName>
    <definedName name="_naring">#REF!</definedName>
    <definedName name="_P4851100" localSheetId="0">[1]BASE50!#REF!</definedName>
    <definedName name="_P4851100">[2]BASE50!#REF!</definedName>
    <definedName name="_P80509160" localSheetId="0">[1]BASE20!#REF!</definedName>
    <definedName name="_P80509160">[2]BASE20!#REF!</definedName>
    <definedName name="_S1150000">#REF!</definedName>
    <definedName name="_S1200000">#REF!</definedName>
    <definedName name="_S1200010">#REF!</definedName>
    <definedName name="_S1200013">#REF!</definedName>
    <definedName name="_S1310000">#REF!</definedName>
    <definedName name="_S1316000">#REF!</definedName>
    <definedName name="_S1320000">#REF!</definedName>
    <definedName name="_S1330000">#REF!</definedName>
    <definedName name="_S1346000">#REF!</definedName>
    <definedName name="_S1361000">#REF!</definedName>
    <definedName name="_S1365000">#REF!</definedName>
    <definedName name="_S1366000">#REF!</definedName>
    <definedName name="_S1369000">#REF!</definedName>
    <definedName name="_S1400000">#REF!</definedName>
    <definedName name="_S1890000">#REF!</definedName>
    <definedName name="_S2500000">#REF!</definedName>
    <definedName name="_S2580000">#REF!</definedName>
    <definedName name="_S2590000">#REF!</definedName>
    <definedName name="_S2610000">#REF!</definedName>
    <definedName name="_S2620000">#REF!</definedName>
    <definedName name="_S3610000">#REF!</definedName>
    <definedName name="_S3620000">#REF!</definedName>
    <definedName name="_S3630000">#REF!</definedName>
    <definedName name="_S3640000">#REF!</definedName>
    <definedName name="_S3660000">#REF!</definedName>
    <definedName name="_S3700000">#REF!</definedName>
    <definedName name="_S3810000">#REF!</definedName>
    <definedName name="_S4361000">#REF!</definedName>
    <definedName name="_S4365000">#REF!</definedName>
    <definedName name="_S4368200">#REF!</definedName>
    <definedName name="_S4368400">#REF!</definedName>
    <definedName name="_S4368600">#REF!</definedName>
    <definedName name="_S4368800">#REF!</definedName>
    <definedName name="_S4369000">#REF!</definedName>
    <definedName name="_S4370000">#REF!</definedName>
    <definedName name="_S4380000">#REF!</definedName>
    <definedName name="_S4400000">#REF!</definedName>
    <definedName name="_S4830000">#REF!</definedName>
    <definedName name="_S4840000">#REF!</definedName>
    <definedName name="_S4850000">#REF!</definedName>
    <definedName name="_S4851100" localSheetId="0">[1]BASE50!#REF!</definedName>
    <definedName name="_S4851100">[2]BASE50!#REF!</definedName>
    <definedName name="_S4890000">#REF!</definedName>
    <definedName name="_S5800000">#REF!</definedName>
    <definedName name="_S6200000">#REF!</definedName>
    <definedName name="_S6200010">#REF!</definedName>
    <definedName name="_S6200013">#REF!</definedName>
    <definedName name="_S6289900">#REF!</definedName>
    <definedName name="_S6300000">#REF!</definedName>
    <definedName name="_S7400000">#REF!</definedName>
    <definedName name="_S7550000">#REF!</definedName>
    <definedName name="_S7552000">#REF!</definedName>
    <definedName name="_S7559900">#REF!</definedName>
    <definedName name="_S7580000">#REF!</definedName>
    <definedName name="_S7610000">#REF!</definedName>
    <definedName name="_S7620000">#REF!</definedName>
    <definedName name="_S7630000">#REF!</definedName>
    <definedName name="_S7660000">#REF!</definedName>
    <definedName name="_S7680000">#REF!</definedName>
    <definedName name="_S7700000">#REF!</definedName>
    <definedName name="_S7752000">#REF!</definedName>
    <definedName name="_S80509160" localSheetId="0">[1]BASE20!#REF!</definedName>
    <definedName name="_S80509160">[2]BASE20!#REF!</definedName>
    <definedName name="_S8405500">#REF!</definedName>
    <definedName name="_S8408900">#REF!</definedName>
    <definedName name="_S8600000">#REF!</definedName>
    <definedName name="_S9920000">#REF!</definedName>
    <definedName name="_S9930000">#REF!</definedName>
    <definedName name="_S9960000">#REF!</definedName>
    <definedName name="_S9980000">#REF!</definedName>
    <definedName name="_SKALNEG">#REF!</definedName>
    <definedName name="_SPostnr">#REF!</definedName>
    <definedName name="_V1150000">#REF!</definedName>
    <definedName name="_V1200000">#REF!</definedName>
    <definedName name="_V1200010">#REF!</definedName>
    <definedName name="_V1200013">#REF!</definedName>
    <definedName name="_V1310000">#REF!</definedName>
    <definedName name="_V1316000">#REF!</definedName>
    <definedName name="_V1320000">#REF!</definedName>
    <definedName name="_V1330000">#REF!</definedName>
    <definedName name="_V1346000">#REF!</definedName>
    <definedName name="_V1361000">#REF!</definedName>
    <definedName name="_V1365000">#REF!</definedName>
    <definedName name="_V1366000">#REF!</definedName>
    <definedName name="_V1369000">#REF!</definedName>
    <definedName name="_V1400000">#REF!</definedName>
    <definedName name="_V1496000">#REF!</definedName>
    <definedName name="_V1890000">#REF!</definedName>
    <definedName name="_V2500000">#REF!</definedName>
    <definedName name="_V2580000">#REF!</definedName>
    <definedName name="_V2590000">#REF!</definedName>
    <definedName name="_V2610000">#REF!</definedName>
    <definedName name="_V2620000">#REF!</definedName>
    <definedName name="_V3610000">#REF!</definedName>
    <definedName name="_V3620000">#REF!</definedName>
    <definedName name="_V3630000">#REF!</definedName>
    <definedName name="_V3640000">#REF!</definedName>
    <definedName name="_V3660000">#REF!</definedName>
    <definedName name="_V3700000">#REF!</definedName>
    <definedName name="_V3810000">#REF!</definedName>
    <definedName name="_V4361000">#REF!</definedName>
    <definedName name="_V4365000">#REF!</definedName>
    <definedName name="_V4368200">#REF!</definedName>
    <definedName name="_V4368400">#REF!</definedName>
    <definedName name="_V4368600">#REF!</definedName>
    <definedName name="_V4368800">#REF!</definedName>
    <definedName name="_V4369000">#REF!</definedName>
    <definedName name="_V4370000">#REF!</definedName>
    <definedName name="_V4380000">#REF!</definedName>
    <definedName name="_V4400000">#REF!</definedName>
    <definedName name="_V4830000">#REF!</definedName>
    <definedName name="_V4840000">#REF!</definedName>
    <definedName name="_V4850000">#REF!</definedName>
    <definedName name="_V4851100" localSheetId="0">[1]BASE50!#REF!</definedName>
    <definedName name="_V4851100">[2]BASE50!#REF!</definedName>
    <definedName name="_V4890000">#REF!</definedName>
    <definedName name="_V5800000">#REF!</definedName>
    <definedName name="_V6200000">#REF!</definedName>
    <definedName name="_V6200010">#REF!</definedName>
    <definedName name="_V6200013">#REF!</definedName>
    <definedName name="_V6289900">#REF!</definedName>
    <definedName name="_V6300000">#REF!</definedName>
    <definedName name="_V7400000">#REF!</definedName>
    <definedName name="_V7550000">#REF!</definedName>
    <definedName name="_V7552000">#REF!</definedName>
    <definedName name="_V7559900">#REF!</definedName>
    <definedName name="_V7580000">#REF!</definedName>
    <definedName name="_V7610000">#REF!</definedName>
    <definedName name="_V7620000">#REF!</definedName>
    <definedName name="_V7630000">#REF!</definedName>
    <definedName name="_V7660000">#REF!</definedName>
    <definedName name="_V7680000">#REF!</definedName>
    <definedName name="_V7700000">#REF!</definedName>
    <definedName name="_V7752000">#REF!</definedName>
    <definedName name="_V8405500">#REF!</definedName>
    <definedName name="_V8408900">#REF!</definedName>
    <definedName name="_V8600000">#REF!</definedName>
    <definedName name="_V9920000">#REF!</definedName>
    <definedName name="_V9930000">#REF!</definedName>
    <definedName name="_V9960000">#REF!</definedName>
    <definedName name="_V9980000">#REF!</definedName>
    <definedName name="_VPostnr">#REF!</definedName>
    <definedName name="AKTIVT_ARK" localSheetId="6">Innstillinger!$D$4</definedName>
    <definedName name="ALTERNATIV">#REF!</definedName>
    <definedName name="GYLDIG_TIL" localSheetId="6">Innstillinger!$D$5</definedName>
    <definedName name="I_NO">#REF!</definedName>
    <definedName name="I_YES">#REF!</definedName>
    <definedName name="INNST_BESKR" localSheetId="6">Innstillinger!$C$2</definedName>
    <definedName name="INNSTILLINGER" localSheetId="6">Innstillinger!$D$2</definedName>
    <definedName name="KOMMENTARER" localSheetId="6">Innstillinger!$F$2</definedName>
    <definedName name="Kvartal" localSheetId="6">Innstillinger!$L$2</definedName>
    <definedName name="KVARTALER">Innstillinger!$J$2:$J$4</definedName>
    <definedName name="MÅNEDER">Innstillinger!$J$2:$J$10</definedName>
    <definedName name="NULLEN">#REF!</definedName>
    <definedName name="P4_14" localSheetId="0">Startside!$B$9</definedName>
    <definedName name="SKJEMAVERSJON">Innstillinger!$O$2</definedName>
    <definedName name="SSB_MENY" localSheetId="6">Innstillinger!$D$3</definedName>
    <definedName name="TOOLBARS" localSheetId="6">Innstillinger!$B$2</definedName>
    <definedName name="USER_YEARS">Innstillinger!$K$2:$K$4</definedName>
    <definedName name="VALIDATE_CELL" localSheetId="6">Innstillinger!$H$2</definedName>
    <definedName name="VALIDATE_CELL_DESC" localSheetId="6">Innstillinger!$I$2</definedName>
    <definedName name="VALIDATE_SHEETS" localSheetId="6">Innstillinger!$G$2</definedName>
    <definedName name="År" localSheetId="6">Innstillinger!$M$2</definedName>
  </definedNames>
  <calcPr calcId="145621"/>
</workbook>
</file>

<file path=xl/calcChain.xml><?xml version="1.0" encoding="utf-8"?>
<calcChain xmlns="http://schemas.openxmlformats.org/spreadsheetml/2006/main">
  <c r="L5" i="1" l="1"/>
  <c r="L4" i="1"/>
  <c r="M5" i="3" l="1"/>
  <c r="M4" i="3"/>
  <c r="D23" i="4" l="1"/>
  <c r="D39" i="4"/>
  <c r="D38" i="4"/>
  <c r="D36" i="4"/>
  <c r="D35" i="4"/>
  <c r="D4" i="1"/>
  <c r="D4" i="2" s="1"/>
  <c r="D4" i="3" s="1"/>
  <c r="D6" i="2"/>
  <c r="D6" i="3" s="1"/>
  <c r="D26" i="4"/>
  <c r="D27" i="4"/>
  <c r="D28" i="4"/>
  <c r="D29" i="4"/>
  <c r="D7" i="4"/>
  <c r="D8" i="4"/>
  <c r="D9" i="4"/>
  <c r="D10" i="4"/>
  <c r="D11" i="4"/>
  <c r="D12" i="4"/>
  <c r="D13" i="4"/>
  <c r="D14" i="4"/>
  <c r="D15" i="4"/>
  <c r="D16" i="4"/>
  <c r="D17" i="4"/>
  <c r="D18" i="4"/>
  <c r="D19" i="4"/>
  <c r="D20" i="4"/>
  <c r="D21" i="4"/>
  <c r="D22" i="4"/>
  <c r="D24" i="4"/>
  <c r="E29" i="4" l="1"/>
  <c r="E24" i="4"/>
  <c r="F29" i="4" s="1"/>
  <c r="F39" i="4"/>
  <c r="F36" i="4"/>
  <c r="M6" i="3"/>
  <c r="L6" i="1"/>
</calcChain>
</file>

<file path=xl/comments1.xml><?xml version="1.0" encoding="utf-8"?>
<comments xmlns="http://schemas.openxmlformats.org/spreadsheetml/2006/main">
  <authors>
    <author>Peter Forsbom</author>
  </authors>
  <commentList>
    <comment ref="F2" authorId="0">
      <text>
        <r>
          <rPr>
            <b/>
            <sz val="8"/>
            <color indexed="81"/>
            <rFont val="Tahoma"/>
            <family val="2"/>
          </rPr>
          <t>Dette er kommentarene til de ulike arkene.</t>
        </r>
      </text>
    </comment>
    <comment ref="G2" authorId="0">
      <text>
        <r>
          <rPr>
            <b/>
            <sz val="8"/>
            <color indexed="81"/>
            <rFont val="Tahoma"/>
            <family val="2"/>
          </rPr>
          <t>Ark som inneholder valget Ja/Nei for utfylling!
Det er viktig å være klar over at det også er disse arkene som det hentes data fra når sdv filen blir generet!!</t>
        </r>
      </text>
    </comment>
  </commentList>
</comments>
</file>

<file path=xl/sharedStrings.xml><?xml version="1.0" encoding="utf-8"?>
<sst xmlns="http://schemas.openxmlformats.org/spreadsheetml/2006/main" count="6339" uniqueCount="1953">
  <si>
    <t>Fondsobligasjoner, Evigvarende, Virkelig verdi med resultatføring, Norske sektorer i alt, norske kroner</t>
  </si>
  <si>
    <t>Fondsobligasjoner, Evigvarende, Amortisert kost, holde til forfall, Norske sektorer i alt, norske kroner</t>
  </si>
  <si>
    <t>Selskapskapital, Aksjekapital, Norske sektorer i alt, tilknyttede selskaper</t>
  </si>
  <si>
    <t>Selskapskapital, Aksjekapital, Norske sektorer i alt, konsernselskap</t>
  </si>
  <si>
    <t>Utbytte, konsernbidrag o.l., Utbytte/egenkapitalbevisrenter siste år, Norske sektorer i alt, konsernselskap,norske kroner</t>
  </si>
  <si>
    <t>Utbytte, konsernbidrag o.l., Konsernbidrag for siste år, Norske sektorer i alt, norske kroner</t>
  </si>
  <si>
    <t>i 1000 kr</t>
  </si>
  <si>
    <t>Løpetid</t>
  </si>
  <si>
    <t>Andeler i KS og ansvarlige selskaper, ekskl. andeler i eiendomsselskaper, Tilgjengelig for salg, Investeringsselskaper og aktive eierfond/PE-fond, norske kroner</t>
  </si>
  <si>
    <t>11.1.0</t>
  </si>
  <si>
    <t>11.3.0</t>
  </si>
  <si>
    <t>04.1.1</t>
  </si>
  <si>
    <t>04.1.2</t>
  </si>
  <si>
    <t>09.1.0</t>
  </si>
  <si>
    <t>09.2.0</t>
  </si>
  <si>
    <t>09.3.0</t>
  </si>
  <si>
    <t>12.0.0</t>
  </si>
  <si>
    <t>00.0.0</t>
  </si>
  <si>
    <t>06.1.0</t>
  </si>
  <si>
    <t>06.2.0</t>
  </si>
  <si>
    <t>06.3.0</t>
  </si>
  <si>
    <t>05.2.0</t>
  </si>
  <si>
    <t>07.1.1</t>
  </si>
  <si>
    <t>07.1.2</t>
  </si>
  <si>
    <t>07.2.0</t>
  </si>
  <si>
    <t>07.3.0</t>
  </si>
  <si>
    <t>07.4.0</t>
  </si>
  <si>
    <t>08.1.1</t>
  </si>
  <si>
    <t>08.1.2</t>
  </si>
  <si>
    <t>08.1.3</t>
  </si>
  <si>
    <t>08.1.4</t>
  </si>
  <si>
    <t>08.2.0</t>
  </si>
  <si>
    <t>02.1.1</t>
  </si>
  <si>
    <t>02.1.2</t>
  </si>
  <si>
    <t>05.1.0</t>
  </si>
  <si>
    <t>13.3.0</t>
  </si>
  <si>
    <t>13.5.0</t>
  </si>
  <si>
    <t>14.2.0</t>
  </si>
  <si>
    <t>14.1.0</t>
  </si>
  <si>
    <t>13.1.0</t>
  </si>
  <si>
    <t>13.2.0</t>
  </si>
  <si>
    <t>13.4.0</t>
  </si>
  <si>
    <t>11.2.1</t>
  </si>
  <si>
    <t>11.2.2</t>
  </si>
  <si>
    <t>10.1.0</t>
  </si>
  <si>
    <t>10.2.0</t>
  </si>
  <si>
    <t>10.3.0</t>
  </si>
  <si>
    <t>09.4.0</t>
  </si>
  <si>
    <t>04.2.0</t>
  </si>
  <si>
    <t>04.3.0</t>
  </si>
  <si>
    <t>05.3.0</t>
  </si>
  <si>
    <t>02.5.0</t>
  </si>
  <si>
    <t>05.4.0</t>
  </si>
  <si>
    <t>03.1.0</t>
  </si>
  <si>
    <t>03.2.0</t>
  </si>
  <si>
    <t>02.2.2</t>
  </si>
  <si>
    <t>02.3.2</t>
  </si>
  <si>
    <t>02.4.3</t>
  </si>
  <si>
    <t>02.4.5</t>
  </si>
  <si>
    <t>02.4.4</t>
  </si>
  <si>
    <t>02.4.2</t>
  </si>
  <si>
    <t>02.3.1</t>
  </si>
  <si>
    <t>02.2.1</t>
  </si>
  <si>
    <t>02.4.1</t>
  </si>
  <si>
    <t>49008</t>
  </si>
  <si>
    <t>49009</t>
  </si>
  <si>
    <t>41000</t>
  </si>
  <si>
    <t>41008</t>
  </si>
  <si>
    <t xml:space="preserve">Dette arket gir en innføring i hvordan man fyller ut regnearksmalen som benyttes for å rapportere FORT. For nærmere informasjon om prosedyrer for oversendelse av data til SSB se: www.ssb.no/innrapportering/naeringsliv/fort, til høyre er en liste over dokumenter som er til hjelp ved rapportering. </t>
  </si>
  <si>
    <t>Annen gjeld, Vedrørende gjenforsikring, Norske sektorer i alt, tilknyttede selskaper, norske kroner</t>
  </si>
  <si>
    <t>Annen gjeld, Vedrørende gjenforsikring, Norske sektorer i alt, konsernselskap,norske kroner</t>
  </si>
  <si>
    <t>Annen gjeld, Premiedepot fra gjenforsikringsselskap, Norske sektorer i alt, norske kroner</t>
  </si>
  <si>
    <t>Avsetninger og lignende, Periodeskatt, Norske sektorer i alt, norske kroner</t>
  </si>
  <si>
    <t>Avsetninger og lignende, Forpliktelse ved utsatt skatt knyttet til forsikringsemssige-/tekniske avsetninger under egenkapitalen, Norske sektorer i alt, norske kroner</t>
  </si>
  <si>
    <t>Avsetninger og lignende, Andre forpliktelse ved utsatt skatt, Norske sektorer i alt, norske kroner</t>
  </si>
  <si>
    <t>Avsetning for ikke opptjent bruttopremie, Norske sektorer i alt, Ingen fordeling på valuta</t>
  </si>
  <si>
    <t>Brutto erstatningsavsetning, Norske sektorer i alt, Ingen fordeling på valuta</t>
  </si>
  <si>
    <t>Andre utlån, Amortisert kost, Øvrige, Skadeforsikringsselskaper, konsernselskap, norske kroner</t>
  </si>
  <si>
    <t>Verdipapir -/ repolån, Skadeforsikringsselskaper, konsernselskap, norske kroner</t>
  </si>
  <si>
    <t>Likviditetslån, Skadeforsikringsselskaper, konsernselskap, norske kroner</t>
  </si>
  <si>
    <t>Annen gjeld ellers, Skadeforsikringsselskaper, konsernselskap, norske kroner</t>
  </si>
  <si>
    <t>Andre ansvarlige lån, Evigvarende, Virkelig verdi med resultatføring, Skadeforsikringsselskaper, konsernselskap, norske kroner</t>
  </si>
  <si>
    <t>Andre ansvarlige lån, Evigvarende, Amortisert kost, Øvrig, Skadeforsikringsselskaper, konsernselskap, norske kroner</t>
  </si>
  <si>
    <t>41009</t>
  </si>
  <si>
    <t>Andeler i indre eiendomsselskaper (IS), Anskaffelseskost, Øvrige finansielle foretak unntatt forsikring, tilknyttede selskaper,  norske kroner</t>
  </si>
  <si>
    <t>Andeler i indre eiendomsselskaper (IS), Tilgjengelig for salg, Øvrige finansielle foretak unntatt forsikring, tilknyttede selskaper, norske kroner</t>
  </si>
  <si>
    <t>Andeler i indre eiendomsselskaper (IS), Virkelig verdi med resultatføring, Øvrige finansielle foretak unntatt forsikring, tilknyttede selskaper,  norske kroner</t>
  </si>
  <si>
    <t>Andeler i indre eiendomsselskaper (IS), Virkelig verdi med resultatføring, Øvrige finansielle foretak unntatt forsikring, konsernselskap, norske kroner</t>
  </si>
  <si>
    <t>Andeler i indre eiendomsselskaper (IS), Tilgjengelig for salg, Øvrige finansielle foretak unntatt forsikring, konsernselskap, norske kroner</t>
  </si>
  <si>
    <t>Andeler i indre eiendomsselskaper (IS), Anskaffelseskost, Øvrige finansielle foretak unntatt forsikring, konsernselskap, norske kroner</t>
  </si>
  <si>
    <t>Andre ansvarlige lån, Andre, Virkelig verdi med resultatføring, Skadeforsikringsselskaper, konsernselskap, norske kroner</t>
  </si>
  <si>
    <t>Andre ansvarlige lån, Andre, Amortisert kost, Øvrig, Skadeforsikringsselskaper, konsernselskap, norske kroner</t>
  </si>
  <si>
    <t>Premieinntekter f.e.r., Forfalte bruttopremier, Norske sektorer i alt</t>
  </si>
  <si>
    <t>Premieinntekter f.e.r., Avgitte gjenforsikringspremier, (negativt fortegn hvis kostnad), Norske sektorer i alt</t>
  </si>
  <si>
    <t>Renteinntekter mv., Bankinnskudd, Driftskonti, Norske sektorer i alt, Tilknyttede selskaper</t>
  </si>
  <si>
    <t>Renteinntekter mv., Bankinnskudd, Driftskonti, Norske sektorer i alt, Konsernselskap</t>
  </si>
  <si>
    <t>Renteinntekter mv., Bankinnskudd, Plasseringskonti, Norske sektorer i alt, Tilknyttede selskaper</t>
  </si>
  <si>
    <t>Renteinntekter mv., Bankinnskudd, Plasseringskonti, Norske sektorer i alt, Konsernselskap</t>
  </si>
  <si>
    <t>Renteinntekter mv., Utlån, Norske sektorer i alt, Tilknyttede selskaper</t>
  </si>
  <si>
    <t>Renteinntekter mv., Utlån, Norske sektorer i alt, Konsernselskap</t>
  </si>
  <si>
    <t>Renteinntekter mv., Finansielle derivater, Norske sektorer i alt</t>
  </si>
  <si>
    <t>Renteinntekter mv., Andre finansielle eiendeler, Norske sektorer i alt, Tilknyttede selskaper</t>
  </si>
  <si>
    <t>Renteinntekter mv., Andre finansielle eiendeler, Norske sektorer i alt, Konsernselskap</t>
  </si>
  <si>
    <t>Andeler i KS og ansvarlige eiendomsselskaper, Virkelig verdi med resultatføring, Kommunale aksjeselskaper mv., norske kroner</t>
  </si>
  <si>
    <t>Andeler i KS og ansvarlige eiendomsselskaper, Virkelig verdi med resultatføring, Private aksjeselskaper mv., norske kroner</t>
  </si>
  <si>
    <t>Andeler i KS og ansvarlige eiendomsselskaper, Virkelig verdi med resultatføring, Private aksjeselskaper mv., tilknyttede selskaper, norske kroner</t>
  </si>
  <si>
    <t>Andeler i KS og ansvarlige eiendomsselskaper, Virkelig verdi med resultatføring, Private aksjeselskaper mv., konsernselskap, norske kroner</t>
  </si>
  <si>
    <t>Andeler i KS og ansvarlige eiendomsselskaper, Virkelig verdi med resultatføring, Investeringsselskaper og aktive eierfond/PE-fond, norske kroner</t>
  </si>
  <si>
    <t>Andeler i KS og ansvarlige eiendomsselskaper, Virkelig verdi med resultatføring, Investeringsselskaper og aktive eierfond/PE-fond, tilknyttede selskaper, norske kroner</t>
  </si>
  <si>
    <t>Andeler i KS og ansvarlige eiendomsselskaper, Virkelig verdi med resultatføring, Investeringsselskaper og aktive eierfond/PE-fond, konsernselskap, norske kroner</t>
  </si>
  <si>
    <t>Andeler i KS og ansvarlige eiendomsselskaper, Virkelig verdi med resultatføring, Øvrige finansielle foretak unntatt forsikring, norske kroner</t>
  </si>
  <si>
    <t>Andeler i KS og ansvarlige eiendomsselskaper, Virkelig verdi med resultatføring, Øvrige finansielle foretak unntatt forsikring, tilknyttede selskaper, norske kroner</t>
  </si>
  <si>
    <t>Andeler i KS og ansvarlige eiendomsselskaper, Virkelig verdi med resultatføring, Øvrige finansielle foretak unntatt forsikring, konsernselskap, norske kroner</t>
  </si>
  <si>
    <t>Andeler i KS og ansvarlige eiendomsselskaper, Tilgjengelig for salg, Statlig eide aksjeselskaper mv., norske kroner</t>
  </si>
  <si>
    <t>Andeler i KS og ansvarlige eiendomsselskaper, Tilgjengelig for salg, Kommunale aksjeselskaper mv., norske kroner</t>
  </si>
  <si>
    <t>Andeler i KS og ansvarlige eiendomsselskaper, Tilgjengelig for salg, Private aksjeselskaper mv., norske kroner</t>
  </si>
  <si>
    <t>Andeler i KS og ansvarlige eiendomsselskaper, Tilgjengelig for salg, Private aksjeselskaper mv., tilknyttede selskaper, norske kroner</t>
  </si>
  <si>
    <t>Andeler i KS og ansvarlige eiendomsselskaper, Tilgjengelig for salg, Private aksjeselskaper mv., konsernselskap, norske kroner</t>
  </si>
  <si>
    <t>Andeler i KS og ansvarlige eiendomsselskaper, Tilgjengelig for salg, Investeringsselskaper og aktive eierfond/PE-fond, norske kroner</t>
  </si>
  <si>
    <t>Andeler i KS og ansvarlige eiendomsselskaper, Tilgjengelig for salg, Investeringsselskaper og aktive eierfond/PE-fond, tilknyttede selskaper, norske kroner</t>
  </si>
  <si>
    <t>Andeler i KS og ansvarlige eiendomsselskaper, Tilgjengelig for salg, Investeringsselskaper og aktive eierfond/PE-fond, konsernselskap, norske kroner</t>
  </si>
  <si>
    <t>Andeler i KS og ansvarlige eiendomsselskaper, Tilgjengelig for salg, Øvrige finansielle foretak unntatt forsikring, norske kroner</t>
  </si>
  <si>
    <t>Andeler i KS og ansvarlige eiendomsselskaper, Tilgjengelig for salg, Øvrige finansielle foretak unntatt forsikring, tilknyttede selskaper, norske kroner</t>
  </si>
  <si>
    <t>Andeler i KS og ansvarlige eiendomsselskaper, Tilgjengelig for salg, Øvrige finansielle foretak unntatt forsikring, konsernselskap, norske kroner</t>
  </si>
  <si>
    <t>Andeler i KS og ansvarlige eiendomsselskaper, Anskaffelseskost, Statlig eide aksjeselskaper mv., norske kroner</t>
  </si>
  <si>
    <t>Andeler i KS og ansvarlige eiendomsselskaper, Anskaffelseskost, Kommunale aksjeselskaper mv., norske kroner</t>
  </si>
  <si>
    <t>Andeler i KS og ansvarlige eiendomsselskaper, Anskaffelseskost, Private aksjeselskaper mv., norske kroner</t>
  </si>
  <si>
    <t>Andeler i KS og ansvarlige eiendomsselskaper, Anskaffelseskost, Private aksjeselskaper mv., tilknyttede selskaper, norske kroner</t>
  </si>
  <si>
    <t>Andeler i KS og ansvarlige eiendomsselskaper, Anskaffelseskost, Private aksjeselskaper mv., konsernselskap, norske kroner</t>
  </si>
  <si>
    <t>Andeler i KS og ansvarlige eiendomsselskaper, Anskaffelseskost, Investeringsselskaper og aktive eierfond/PE-fond, norske kroner</t>
  </si>
  <si>
    <t>Andeler i KS og ansvarlige eiendomsselskaper, Anskaffelseskost, Investeringsselskaper og aktive eierfond/PE-fond, tilknyttede selskaper, norske kroner</t>
  </si>
  <si>
    <t>Andeler i KS og ansvarlige eiendomsselskaper, Anskaffelseskost, Investeringsselskaper og aktive eierfond/PE-fond, konsernselskap, norske kroner</t>
  </si>
  <si>
    <t>Andeler i KS og ansvarlige eiendomsselskaper, Anskaffelseskost, Øvrige finansielle foretak unntatt forsikring, norske kroner</t>
  </si>
  <si>
    <t>Andeler i KS og ansvarlige eiendomsselskaper, Anskaffelseskost, Øvrige finansielle foretak unntatt forsikring, tilknyttede selskaper, norske kroner</t>
  </si>
  <si>
    <t>Andeler i KS og ansvarlige eiendomsselskaper, Anskaffelseskost, Øvrige finansielle foretak unntatt forsikring, konsernselskap, norske kroner</t>
  </si>
  <si>
    <t>Veiledning til Altinn</t>
  </si>
  <si>
    <t>Andre verdipapirer/finansielle eiendeler ekskl. utlån, Virkelig verdi med resultatføring, Øvrige finansielle foretak unntatt forsikring, Utenlandsk valuta</t>
  </si>
  <si>
    <t>Andre verdipapirer/finansielle eiendeler ekskl. utlån, Tilgjengelig for salg, Øvrige finansielle foretak unntatt forsikring, Utenlandsk valuta</t>
  </si>
  <si>
    <t>Andre verdipapirer/finansielle eiendeler ekskl. utlån, Anskaffelseskost, Øvrige finansielle foretak unntatt forsikring, Utenlandsk valuta</t>
  </si>
  <si>
    <t>Finansielle derivater, Virkelig verdi med resultatføring, Øvrige finansielle foretak unntatt forsikring, konsernselskap, Utenlandsk valuta</t>
  </si>
  <si>
    <t>Finansielle derivater, Virkelig verdi med resultatføring, Øvrige finansielle foretak unntatt forsikring, konsernselskap, Norske kroner</t>
  </si>
  <si>
    <t>91 0 06 30</t>
  </si>
  <si>
    <t>91 0 11 60</t>
  </si>
  <si>
    <t>Andre ansvarlige lån, Andre, Virkelig verdi med resultatføring, Personlige foretak, norske kroner</t>
  </si>
  <si>
    <t>Andre ansvarlige lån, Andre, Virkelig verdi med resultatføring, Personlig næringsdrivende, norske kroner</t>
  </si>
  <si>
    <t>Andeler i andre fond, Virkelig verdi med resultatføring, Verdipapirfond, norske kroner</t>
  </si>
  <si>
    <t>Utlån - Tapsnedskrivinger,  Kommuneforvaltningen, norske kroner</t>
  </si>
  <si>
    <t>Utlån - Tapsnedskrivinger,  Statlige eide aksjeselskaper mv., norske kroner</t>
  </si>
  <si>
    <t>Utlån - Tapsnedskrivinger,  Ideelle organisasjoner, norske kroner</t>
  </si>
  <si>
    <t>08000</t>
  </si>
  <si>
    <t>Erstatningskostnader, Endring brutto erstatningsavsetning (negativt fortegn hvis inntekt)</t>
  </si>
  <si>
    <t>Erstatningskostnader, Gjenforsikringsandel av endring i brutto erstatningsavsetning (negativt fortegn hvis inntekt)</t>
  </si>
  <si>
    <t>4.1 Rentekostnader</t>
  </si>
  <si>
    <t>Gjenforsikringsandel av ikke opptjent bruttopremie, Utlandet, norske kroner</t>
  </si>
  <si>
    <t>Gjenforsikringsandel av brutto erstatningsavsettning, Utlandet, norske kroner</t>
  </si>
  <si>
    <t>Annen gjeld ellers, Utlandet, norske kroner</t>
  </si>
  <si>
    <t>Netto verdiendringer, Aksjer, andeler og egenkapitalbevis, Obligasjons-/pengemarkedsfond, verdiendringer, Norske sektorer i alt</t>
  </si>
  <si>
    <t>Netto verdiendringer, Aksjer, andeler og egenkapitalbevis, Eiendomsselskaper/-fond, verdiendringer i aksjer og andeler, Norske sektorer i alt</t>
  </si>
  <si>
    <t>Netto verdiendringer, Aksjer, andeler og egenkapitalbevis, Andre aksjer og fond, verdiendringer, Norske sektorer i alt</t>
  </si>
  <si>
    <t>Netto verdiendringer, Utlån, Norske sektorer i alt</t>
  </si>
  <si>
    <t>Netto verdiendringer, Immatrielle eiendeler, Positive verdiendringer, Norske sektorer i alt</t>
  </si>
  <si>
    <t>Netto verdiendringer, Immatrielle eiendeler, Negative verdiendringer, Norske sektorer i alt</t>
  </si>
  <si>
    <t>Netto verdiendringer, Bygninger og annen fast eiendom, Norske sektorer i alt</t>
  </si>
  <si>
    <t>Netto verdiendringer, Maskiner, inventar og transportmidler, Norske sektorer i alt</t>
  </si>
  <si>
    <t>Netto verdiendringer, Finansielle derivater, Norske sektorer i alt</t>
  </si>
  <si>
    <t>Netto verdiendringer, Andre finansielle eiendeler/gjeld, Norske sektorer i alt</t>
  </si>
  <si>
    <t>Netto verdiendringer, Forsikringsrelaterte verdiendringer, Positive verdiendringer, Norske sektorer i alt</t>
  </si>
  <si>
    <t>Netto verdiendringer, Forsikringsrelaterte verdiendringer, Negative verdiendringer, Norske sektorer i alt</t>
  </si>
  <si>
    <t xml:space="preserve">Netto realisert gevinst/tap, Aksjer, andeler og egenkapitalbevis, Obligasjons/-pengemarkedsfond, realisert gevinst/tap, Norske sektorer i alt </t>
  </si>
  <si>
    <t xml:space="preserve">Netto realisert gevinst/tap, Aksjer, andeler og egenkapitalbevis, Eiendomsselskaper/-fond, realisert gevinst/tap i aksjer og andeler, Norske sektorer i alt </t>
  </si>
  <si>
    <t>Netto realisert gevinst/tap, Aksjer, andeler og egenkapitalbevis, Andre aksjer og fond, realisert gevinst/tap, Norske sektorer i alt</t>
  </si>
  <si>
    <t>Netto realisert gevinst/tap, Immatrielle eiendeler, Realisert gevinst, Norske sektorer i alt</t>
  </si>
  <si>
    <t>Netto realisert gevinst/tap, Immatrielle eiendeler, Realisert tap, Norske sektorer i alt</t>
  </si>
  <si>
    <t>Netto realisert gevinst/tap, Bygninger og annen fast eiendom, Norske sektorer i alt</t>
  </si>
  <si>
    <t>Netto realisert gevinst/tap, Maskiner, inventar og transportmidler, Norske sektorer i alt</t>
  </si>
  <si>
    <t>Netto realisert gevinst/tap, Finansielle derivater, Norske sektorer i alt</t>
  </si>
  <si>
    <t>Netto realisert gevinst/tap, Andre finansielle eiendeler/gjeld, Norske sektorer i alt</t>
  </si>
  <si>
    <t>Driftsinntekter faste eiendommer, Norske sektorer i alt</t>
  </si>
  <si>
    <t>Erstatningskostnader, Betalte erstatninger brutto, Norske sektorer i alt</t>
  </si>
  <si>
    <t>Erstatningskostnader, Gjenforsikringsandel av betalte brutto erstatninger, Norske sektorer i alt (negativt fortegn hvis inntekt)</t>
  </si>
  <si>
    <t>Rentekostnader, Ansvarlig lånekapital, Norske sektorer i alt, Tilknyttede selskaper</t>
  </si>
  <si>
    <t>Rentekostnader, Ansvarlig lånekapital, Norske sektorer i alt, Konsernselskaper</t>
  </si>
  <si>
    <t>Rentekostnader, Finansielle derivater, Norske sektorer i alt</t>
  </si>
  <si>
    <t>Rentekostnader, Andre finansielle forpliktelser, Norske sektorer i alt, Tilknyttede selskaper</t>
  </si>
  <si>
    <t>Rentekostnader, Andre finansielle forpliktelser, Norske sektorer i alt, Konsernselskaper</t>
  </si>
  <si>
    <t>Rentekostnader, Forsikringsrelaterte rentekostnader, Norske sektorer i alt</t>
  </si>
  <si>
    <t>Driftskostnader faste eiendomer, Norske sektorer i alt</t>
  </si>
  <si>
    <t>Avskrivninger, Immaterielle eiendeler mv., Norske sektorer i alt</t>
  </si>
  <si>
    <t>Avskrivninger, Bygninger og annen fast eiendom, Norske sektorer i alt</t>
  </si>
  <si>
    <t>Avskrivninger, Maskiner, inventar og transportmidler, Norske sektorer i alt</t>
  </si>
  <si>
    <t>Premieinntekter f.e.r., Forfalte bruttopremier, Utlandet</t>
  </si>
  <si>
    <t>Premieinntekter f.e.r., Avgitte gjenforsikringspremier, (negativt fortegn hvis kostnad), Utlandet</t>
  </si>
  <si>
    <t xml:space="preserve">Renteinntekter mv., Bankinnskudd, Driftskonti, Utlandet, </t>
  </si>
  <si>
    <t>Renteinntekter mv., Bankinnskudd, Driftskonti, Utlandet, Tilknyttede selskaper</t>
  </si>
  <si>
    <t>Renteinntekter mv., Bankinnskudd, Driftskonti, Utlandet, Konsernselskap</t>
  </si>
  <si>
    <t xml:space="preserve">Renteinntekter mv., Bankinnskudd, Plasseringskonti, Utlandet, </t>
  </si>
  <si>
    <t>Renteinntekter mv., Bankinnskudd, Plasseringskonti, Utlandet, Tilknyttede selskaper</t>
  </si>
  <si>
    <t>Renteinntekter mv., Bankinnskudd, Plasseringskonti, Utlandet, Konsernselskap</t>
  </si>
  <si>
    <t>Andre ansvarlige lån, Andre, Amortisert kost, Øvrig, Private aksjeselskaper mv., tilknyttede selskaper,norske kroner</t>
  </si>
  <si>
    <t>Selskapskapital, Aksjekapital, Utlandet, tilknyttede selskaper</t>
  </si>
  <si>
    <t>51</t>
  </si>
  <si>
    <t>52</t>
  </si>
  <si>
    <t>Andeler i KS og ansvarlige selskaper, ekskl. andeler i eiendomsselskaper, Tilgjengelig for salg, Investeringsselskaper og aktive eierfond/PE-fond, konsernselskap, norske kroner</t>
  </si>
  <si>
    <t>Renteinntekter mv., Utlån, Utlandet</t>
  </si>
  <si>
    <t>Renteinntekter mv., Utlån, Utlandet, Tilknyttede selskaper</t>
  </si>
  <si>
    <t>Renteinntekter mv, Utlån, Utlandet, Konsernselskap</t>
  </si>
  <si>
    <t>Renteinntekter mv., Finansielle derivater, Utlandet</t>
  </si>
  <si>
    <t>Renteinntekter mv., Andre finansielle eiendeler, Utlandet</t>
  </si>
  <si>
    <t>Renteinntekter mv., Andre finansielle eiendeler, Utlandet, Tilknyttede selskaper</t>
  </si>
  <si>
    <t>Renteinntekter mv, Andre finansielle eiendeler, Utlandet, Konsernselskap</t>
  </si>
  <si>
    <t>Renteinntekter mv., Forsikringsrelaterte renteinntekter, Utlandet</t>
  </si>
  <si>
    <t>Utbytte og andel av over-/underskudd, Aksjer, andeler og egenkapitalbevis, Obligasjons- og pengemarkedsfond, renter av andeler, Utlandet</t>
  </si>
  <si>
    <t>Utbytte og andel av over-/underskudd, Aksjer, andeler og egenkapitalbevis, Obligasjons- og pengemarkedsfond, renter av andeler, Utlandet, Tilknyttede selskaper</t>
  </si>
  <si>
    <t>Utbytte og andel av over-/underskudd, Aksjer, andeler og egenkapitalbevis, Obligasjons- og pengemarkedsfond, renter av andeler, egenkapitalbevis, Utlandet, Konsernselskap</t>
  </si>
  <si>
    <t>Andre utlån, Amortisert kost, Øvrige, Livsforsikringsselskaper og pensjonskasser, norske kroner</t>
  </si>
  <si>
    <t>Andre utlån, Amortisert kost, Øvrige, Skadeforsikringsselskaper, norske kroner</t>
  </si>
  <si>
    <t>Andre utlån, Amortisert kost, Øvrige, Stats- og trygdeforvaltningen, norske kroner</t>
  </si>
  <si>
    <t>Andre utlån, Amortisert kost, Øvrige, Kommuneforvaltningen, norske kroner</t>
  </si>
  <si>
    <t>Andre utlån, Amortisert kost, Øvrige, Personlig næringsdrivende, norske kroner</t>
  </si>
  <si>
    <t>Andre utlån, Amortisert kost, Øvrige, Borettslag o.l., norske kroner</t>
  </si>
  <si>
    <t>Andre utlån, Amortisert kost, Øvrige, Lønnstakere mv., norske kroner</t>
  </si>
  <si>
    <t>Andre utlån, Amortisert kost, Øvrige, Ufordelt sektor, norske kroner</t>
  </si>
  <si>
    <t>Aksjer, ekskl. aksjer i eiendomsselskaper, Virkelig verdi med resultatføring, Kredittforetak, norske kroner</t>
  </si>
  <si>
    <t>7. Gjeld og avsetninger (ekskl. forsikringsmessige/-tekniske avsetninger)</t>
  </si>
  <si>
    <t>Eiendeler ved skatt (utsatt skattefordel), Utlandet, Ingen fordeling på valuta</t>
  </si>
  <si>
    <t>Utlån, Verdipapir -/ repolån, Amortisert kost, Øvrige,  Ufordelt sektor, norske kroner</t>
  </si>
  <si>
    <t>Andre eiendeler, Øvrige, Utlandet, norske kroner</t>
  </si>
  <si>
    <t>4. Immatrielle eiendeler</t>
  </si>
  <si>
    <t>5. Realkapital</t>
  </si>
  <si>
    <t>8.4 - 8.5 Ansvarlig lånekapital</t>
  </si>
  <si>
    <t>Andeler i aksjefond, Virkelig verdi med resultatføring, norske kroner</t>
  </si>
  <si>
    <t>1368200</t>
  </si>
  <si>
    <t>Andeler i aksjefond, Virkelig verdi med resultatføring, Utlandet, norske kroner</t>
  </si>
  <si>
    <t>0880000</t>
  </si>
  <si>
    <t>0000000</t>
  </si>
  <si>
    <t>Aksjer, ekskl. aksjer i eiendomsselskaper, Anskaffelseskost, Kredittforetak, norske kroner</t>
  </si>
  <si>
    <t>Aksjer, ekskl. aksjer i eiendomsselskaper, Anskaffelseskost, Kredittforetak, tilknyttede selskaper, norske kroner</t>
  </si>
  <si>
    <t>Aksjer, ekskl. aksjer i eiendomsselskaper, Anskaffelseskost, Finansieringsselskaper, norske kroner</t>
  </si>
  <si>
    <t>Aksjer, ekskl. aksjer i eiendomsselskaper, Anskaffelseskost, Finansieringsselskaper, tilknyttede selskaper, norske kroner</t>
  </si>
  <si>
    <t>Andeler i KS og ansvarlige selskaper, ekskl. andeler i eiendomsselskaper, Tilgjengelig for salg, Øvrige finansielle foretak unntatt forsikring, konsernselskap, norske kroner</t>
  </si>
  <si>
    <t>Andeler i KS og ansvarlige selskaper, ekskl. andeler i eiendomsselskaper, Anskaffelseskost, Private aksjeselskaper mv., konsernselskap, norske kroner</t>
  </si>
  <si>
    <t>Andeler i KS og ansvarlige selskaper, ekskl. andeler i eiendomsselskaper, Anskaffelseskost, Investeringsselskaper og aktive eierfond/PE-fond, konsernselskap, norske kroner</t>
  </si>
  <si>
    <t>Aksjer, ekskl. aksjer i eiendomsselskaper, Tilgjengelig for salg, Livsforsikringsselskaper og pensjonskasser, konsernselskap, norske kroner</t>
  </si>
  <si>
    <t>Aksjer, ekskl. aksjer i eiendomsselskaper, Tilgjengelig for salg, Skadeforsikringsselskaper, konsernselskap, norske kroner</t>
  </si>
  <si>
    <t>Aksjer, ekskl. aksjer i eiendomsselskaper, Tilgjengelig for salg, Utenlandske sektorer ekskl. tilknyttede og konsernselskap, norske kroner</t>
  </si>
  <si>
    <t>Erstatningskostnader, Gjenforsikringsandel av betalte brutto erstatninger, Utlandet (negativt fortegn hvis inntekt)</t>
  </si>
  <si>
    <t>Rentekostnader, Ansvarlig lånekapital, Utlandet</t>
  </si>
  <si>
    <t>Rentekostnader, Ansvarlig lånekapital, Utlandet, Tilknyttede selskaper</t>
  </si>
  <si>
    <t>Rentekostnader, Ansvarlig lånekapital, Utlandet, Konsernselskaper</t>
  </si>
  <si>
    <t>Rentekostnader, Finansielle derivater, Utlandet</t>
  </si>
  <si>
    <t>Rentekostnader, Andre finansielle forpliktelser, Utlandet</t>
  </si>
  <si>
    <t>Rentekostnader, Andre finansielle forpliktelser, Utlandet, Tilknyttede selskaper</t>
  </si>
  <si>
    <t>Rentekostnader, Andre finansielle forpliktelser, Utlandet, Konsernselskaper</t>
  </si>
  <si>
    <t>Rentekostnader, Forsikringsrelaterte rentekostnader, Utlandet</t>
  </si>
  <si>
    <t>Driftskostnader faste eiendomer, Utlandet</t>
  </si>
  <si>
    <t>Avskrivninger, Immaterielle eiendeler mv., Utlandet</t>
  </si>
  <si>
    <t>Avskrivninger, Bygninger og annen fast eiendom, Utlandet</t>
  </si>
  <si>
    <t>Avskrivninger, Maskiner, inventar og transportmidler, Utlandet</t>
  </si>
  <si>
    <t>Renteinntekter mv., Bankinnskudd, Driftskonti, Norske sektorer i alt ekskl. tilknyttede - og konsernselskap</t>
  </si>
  <si>
    <t>Renteinntekter mv., Bankinnskudd, Plasseringskonti, Norske sektorer i alt ekskl. tilknyttede - og konsernselskap</t>
  </si>
  <si>
    <t>Renteinntekter mv., Utlån, Norske sektorer i alt ekskl. tilknyttede - og konsernselskap</t>
  </si>
  <si>
    <t>Renteinntekter mv., Andre finansielle eiendeler, Norske sektorer i alt ekskl. tilknyttede - og konsernselskap</t>
  </si>
  <si>
    <t>Utbytte og andel av over-/underskudd, Aksjer, andeler og egenkapitalbevis, Obligasjons- og pengemarkedsfond, renter av andeler, Norske sektorer i alt ekskl. tilknyttede - og konsernselskap</t>
  </si>
  <si>
    <t>Andre verdipapirer/finansielle eiendeler ekskl. utlån, Virkelig verdi med resultatføring, Statlig eide aksjeselskaper mv., Norske kroner</t>
  </si>
  <si>
    <t>Andre verdipapirer/finansielle eiendeler ekskl. utlån, Virkelig verdi med resultatføring, Kommunale aksjeselskaper mv., Norske kroner</t>
  </si>
  <si>
    <t>Andre verdipapirer/finansielle eiendeler ekskl. utlån, Virkelig verdi med resultatføring, Private aksjeselskaper mv.,Norske kroner</t>
  </si>
  <si>
    <t>Andre verdipapirer/finansielle eiendeler ekskl. utlån, Virkelig verdi med resultatføring, Private aksjeselskaper mv., tilknyttede selskaper, Norske kroner</t>
  </si>
  <si>
    <t>Andre verdipapirer/finansielle eiendeler ekskl. utlån, Virkelig verdi med resultatføring, Private aksjeselskaper mv., konsernselskap, Norske kroner</t>
  </si>
  <si>
    <t>Andre verdipapirer/finansielle eiendeler ekskl. utlån, Virkelig verdi med resultatføring, Personlige foretak, Norske kroner</t>
  </si>
  <si>
    <t>Andre verdipapirer/finansielle eiendeler ekskl. utlån, Virkelig verdi med resultatføring, Banker, Norske kroner</t>
  </si>
  <si>
    <t>Andre verdipapirer/finansielle eiendeler ekskl. utlån, Virkelig verdi med resultatføring, Banker, tilknyttede banker,  Norske kroner</t>
  </si>
  <si>
    <t>Andre verdipapirer/finansielle eiendeler ekskl. utlån, Virkelig verdi med resultatføring, Banker, konsernbanker, Norske kroner</t>
  </si>
  <si>
    <t>Andre verdipapirer/finansielle eiendeler ekskl. utlån, Virkelig verdi med resultatføring, Kredittforetak, Norske kroner</t>
  </si>
  <si>
    <t>Andre verdipapirer/finansielle eiendeler ekskl. utlån, Virkelig verdi med resultatføring, Kredittforetak, tilknyttede selskaper, Norske kroner</t>
  </si>
  <si>
    <t>Utlån - Tapsnedskrivinger,  Private aksjeselskaper mv., norske kroner</t>
  </si>
  <si>
    <t>Andre ansvarlige lån, Evigvarende, Virkelig verdi med resultatføring, Øvrige finansielle foretatt unntatt forsikring, norske kroner</t>
  </si>
  <si>
    <t>Andre ansvarlige lån, Evigvarende, Amortisert kost, Øvrig, Øvrige finansielle foretatt unntatt forsikring, norske kroner</t>
  </si>
  <si>
    <t>Aksjer, ekskl. aksjer i eiendomsselskaper, Virkelig verdi med resultatføring, Livsforsikringsselskaper og pensjonskasser, norske kroner</t>
  </si>
  <si>
    <t>Aksjer, ekskl. aksjer i eiendomsselskaper, Tilgjengelig for salg, Livsforsikringsselskaper og pensjonskasser, norske kroner</t>
  </si>
  <si>
    <t>Aksjer, ekskl. aksjer i eiendomsselskaper, Anskaffelseskost, Livsforsikringsselskaper og pensjonskasser, norske kroner</t>
  </si>
  <si>
    <t>Annen gjeld ellers, Livsforsikringsselskaper og pensjonskasser, norske kroner</t>
  </si>
  <si>
    <t>Andre ansvarlige lån, Evigvarende, Virkelig verdi med resultatføring, Livsforsikringsselskaper og pensjonskasser, norske kroner</t>
  </si>
  <si>
    <t>Utbytte og andel av over-/underskudd, Aksjer, andeler og egenkapitalbevis, Eiendomsselskaper, utbytte og konsernbidrag, Norske sektorer i alt ekskl. tilknyttede - og konsernselskap</t>
  </si>
  <si>
    <t>Utbytte og andel av over-/underskudd, Aksjer, andeler og egenkapitalbevis, Resultatandel, egenkap.met. (kan være negativ), Norske sektorer i alt ekskl. tilknyttede - og konsernselskap</t>
  </si>
  <si>
    <t>Utbytte og andel av over-/underskudd, Aksjer, andeler og egenkapitalbevis, Andre aksjer, utbytte og konsernbidrag, Norske sektorer i alt ekskl. tilknyttede - og konsernselskap</t>
  </si>
  <si>
    <t>Utbytte og andel av over-/underskudd, Andre verdipapirer, Norske sektorer i alt ekskl. tilknyttede - og konsernselskap</t>
  </si>
  <si>
    <t>Andre ansvarlige lån, Andre, Amortisert kost, Øvrig, Skadeforsikringsselskaper, tilknyttede selskaper, norske kroner</t>
  </si>
  <si>
    <t>Verdipapir -/ repolån, Livsforsikringsselskaper og pensjonskasser, konsernselskap, norske kroner</t>
  </si>
  <si>
    <t>Likviditetslån, Livsforsikringsselskaper og pensjonskasser, konsernselskap, norske kroner</t>
  </si>
  <si>
    <t>Annen gjeld ellers, Livsforsikringsselskaper og pensjonskasser, konsernselskapsselskaper og pensjonskasser, norske kroner</t>
  </si>
  <si>
    <t>Andre ansvarlige lån, Evigvarende, Virkelig verdi med resultatføring, Livsforsikringsselskaper og pensjonskasser, konsernselskapsselskaper og pensjonskasser, norske kroner</t>
  </si>
  <si>
    <t>Andre ansvarlige lån, Evigvarende, Amortisert kost, Øvrig, Livsforsikringsselskaper og pensjonskasser, konsernselskapsselskaper og pensjonskasser, norske kroner</t>
  </si>
  <si>
    <t>Andre ansvarlige lån, Andre, Virkelig verdi med resultatføring, Livsforsikringsselskaper og pensjonskasser, konsernselskapsselskaper og pensjonskasser, norske kroner</t>
  </si>
  <si>
    <t>Andre utlån, Virkelig verdi med resultatføring, Idelle organisasjoner, norske kroner</t>
  </si>
  <si>
    <t>Andre utlån, Amortisert kost, Øvrige, Idelle organisasjoner, norske kroner</t>
  </si>
  <si>
    <t>Likviditetslån, Idelle organisaskoner, norske kroner</t>
  </si>
  <si>
    <t>Likviditetslån, Personlig næringsdrivende, norske kroner</t>
  </si>
  <si>
    <t>Annen gjeld ellers, Boretteslag o.l., norske kroner</t>
  </si>
  <si>
    <t>Aksjer, ekskl. aksjer i eiendomsselskaper, Virkelig verdi med resultatføring, Utlandet, tilknyttede selskaper, norske kroner</t>
  </si>
  <si>
    <t>Aksjer, ekskl. aksjer i eiendomsselskaper, Virkelig verdi med resultatføring, Utlandet, konsernselskap, norske kroner</t>
  </si>
  <si>
    <t>Aksjer, ekskl. aksjer i eiendomsselskaper, Tilgjengelig for salg, Utlandet, tilknyttede selskaper, norske kroner</t>
  </si>
  <si>
    <t>Aksjer, ekskl. aksjer i eiendomsselskaper, Tilgjengelig for salg, Utlandet, konsernselskap, norske kroner</t>
  </si>
  <si>
    <t>Andre utlån, Amortisert kost, Øvrige, Kommunale foretak med ubegrenset ansvar, norske kroner</t>
  </si>
  <si>
    <t>Utlån, Verdipapir -/ repolån, Virkelig verdi med resultatføring,  Øvrige finansielle foretak unntatt forsikring, norske kroner</t>
  </si>
  <si>
    <t>Utlån, Verdipapir -/ repolån, Amortisert kost, Øvrige,  Øvrige finansielle foretak unntatt forsikring, norske kroner</t>
  </si>
  <si>
    <t>Verdipapir -/ repolån, Øvrige finansielle foretatt unntatt forsikring, norske kroner</t>
  </si>
  <si>
    <t>Likviditetslån, Øvrige finansielle foretatt unntatt forsikring, norske kroner</t>
  </si>
  <si>
    <t>Likviditetslån, Banker, norske kroner</t>
  </si>
  <si>
    <t>90008</t>
  </si>
  <si>
    <t>90009</t>
  </si>
  <si>
    <t>Annen gjeld ellers, Statlig eide aksjeselskaper mv., norske kroner</t>
  </si>
  <si>
    <t>Andre ansvarlige lån, Andre, Virkelig verdi med resultatføring, Statlig eide aksjeselskaper mv., norske kroner</t>
  </si>
  <si>
    <t>Verdipapir -/ repolån, Livsforsikringsselskaper og pensjonskasser, norske kroner</t>
  </si>
  <si>
    <t>Likviditetslån, Livsforsikringsselskaper og pensjonskasser, norske kroner</t>
  </si>
  <si>
    <t>Aksjer, ekskl. aksjer i eiendomsselskaper, Virkelig verdi med resultatføring, Livsforsikringsselskaper og pensjonskasser, tilknyttede selskaper, norske kroner</t>
  </si>
  <si>
    <t>23000</t>
  </si>
  <si>
    <t>Andeler i KS og ansvarlige eiendomsselskaper, Anskaffelseskost, Personlige foretak, norske kroner</t>
  </si>
  <si>
    <t>Andeler i KS og ansvarlige eiendomsselskaper, Tilgjengelig for salg, Personlige foretak, norske kroner</t>
  </si>
  <si>
    <t>Andeler i KS og ansvarlige eiendomsselskaper, Virkelig verdi med resultatføring, Personlige foretak, norske kroner</t>
  </si>
  <si>
    <t>Andre ansvarlige lån, Andre, Amortisert kost, Øvrig, Øvrige finansielle foretak unntatt forsikring, norske kroner</t>
  </si>
  <si>
    <t>Andre ansvarlige lån, Andre, Amortisert kost, Øvrig, Øvrige finansielle foretak unntatt forsikring, utenlandsk valtuta</t>
  </si>
  <si>
    <t>Selskapskapital, Aksjekapital, Utlandet ekskl. tilknyttede og konsernselskaper</t>
  </si>
  <si>
    <t>Andeler i KS og ansvarlige selskaper, ekskl. andeler i eiendomsselskaper, Anskaffelseskost, Investeringsselksaper og aktive eierfond/PE-fond, tilknyttede selskaper, norske kroner</t>
  </si>
  <si>
    <t>Andeler i KS og ansvarlige selskaper, ekskl. andeler i eiendomsselskaper, Tilgjengelig for salg, Private aksjeselskaper mv., norske kroner</t>
  </si>
  <si>
    <t>Andeler i KS og ansvarlige selskaper, ekskl. andeler i eiendomsselskaper, Tilgjengelig for salg, Private aksjeselskaper mv., tilknyttede selskaper, norske kroner</t>
  </si>
  <si>
    <t>Utlån - Tapsnedskrivinger,  Utlandet, Utenlandsk valuta i NOK</t>
  </si>
  <si>
    <t>Bankinnskudd, Plasseringskonto, Virkelig verdi med resultatføring, Utlandske tilknyttede banker, norske kroner</t>
  </si>
  <si>
    <t>Opptjente, ikke-forfalte inntekter, Andre inntekter, Utlandet, norske kroner</t>
  </si>
  <si>
    <t>Forskuddsbetalte kostnader, Direkte salgskostnader, Utlandet, norske kroner</t>
  </si>
  <si>
    <t>Aksjer, ekskl. aksjer i eiendomsselskaper, Tilgjengelig for salg, Finansieringsselskaper, tilknyttede selskaper, norske kroner</t>
  </si>
  <si>
    <t>Fond mv., Fond for urealiserte gevinster</t>
  </si>
  <si>
    <t>Bankinnskudd, Plasseringskonto, Amortisert kost, Øvrige, Utenlandske konsernbanker, norske kroner</t>
  </si>
  <si>
    <t>Aksjer, ekskl. aksjer i eiendomsselskaper, Anskaffelseskost, Skadeforsikringsselskaper, tilknyttede selskaper, norske kroner</t>
  </si>
  <si>
    <t>Utlån, Verdipapir -/ repolån, Virkelig verdi med resultatføring,  Skadeforsikringsselskaper, norske kroner</t>
  </si>
  <si>
    <t>Utlån, Verdipapir -/ repolån, Amortisert kost, Øvrige,  Skadeforsikringsselskaper, norske kroner</t>
  </si>
  <si>
    <t>Verdipapir -/ repolån, Skadeforsikringsselskaper, norske kroner</t>
  </si>
  <si>
    <t>Likviditetslån, Skadeforsikringsselskaper, norske kroner</t>
  </si>
  <si>
    <t>Annen gjeld ellers, Skadeforsikringsselskaper, norske kroner</t>
  </si>
  <si>
    <t>Andre ansvarlige lån, Evigvarende, Virkelig verdi med resultatføring, Skadeforsikringsselskaper, norske kroner</t>
  </si>
  <si>
    <t>Andre ansvarlige lån, Andre, Virkelig verdi med resultatføring, Skadeforsikringsselskaper, norske kroner</t>
  </si>
  <si>
    <t>Aksjer, ekskl. aksjer i eiendomsselskaper, Virkelig verdi med resultatføring, Statlig eide aksjeselskaper mv., norske kroner</t>
  </si>
  <si>
    <t>Aksjer, ekskl. aksjer i eiendomsselskaper, Tilgjengelig for salg, Statlig eide aksjeselskaper mv., norske kroner</t>
  </si>
  <si>
    <t>Aksjer, ekskl. aksjer i eiendomsselskaper, Anskaffelseskost, Statlig eide aksjeselskaper mv., norske kroner</t>
  </si>
  <si>
    <t>Aksjer i eiendomsselskaper, Virkelig verdi med resultatføring, Statlig eide aksjeselskaper mv., norske kroner</t>
  </si>
  <si>
    <t>1367000</t>
  </si>
  <si>
    <t>1890000</t>
  </si>
  <si>
    <t>1400000</t>
  </si>
  <si>
    <t>Andeler i KS og ansvarlige selskaper, ekskl. andeler i eiendomsselskaper, Tilgjengelig for salg, Personlige foretak, norske kroner</t>
  </si>
  <si>
    <r>
      <t xml:space="preserve">Når du har fylt ut regnearksmalen skal du sende en fil som kun innholder de utfylte dataene til Statistisk sentralbyrå og ikke hele Excel dokumentet (dersom dette ikke er avtalt på forhånd). For å generere de utfylte dataene til en fil for oversending trykker du på knappen </t>
    </r>
    <r>
      <rPr>
        <b/>
        <sz val="11"/>
        <rFont val="Times New Roman"/>
        <family val="1"/>
      </rPr>
      <t>"Klargjøring for sending"</t>
    </r>
    <r>
      <rPr>
        <sz val="11"/>
        <rFont val="Times New Roman"/>
        <family val="1"/>
      </rPr>
      <t xml:space="preserve">, som du finner øverst i regnearksmalen. Du får beskjed om å lagre filen på et ønsket område, slik at den lett kan hentes frem for overføring. </t>
    </r>
  </si>
  <si>
    <t>2.4 Registrering av data</t>
  </si>
  <si>
    <t>Nedenfor følger gangen i registrering av en kode:</t>
  </si>
  <si>
    <t>3 Spørsmål</t>
  </si>
  <si>
    <t>For spørsmål om innsending via Altinn se www.altinnn.no eller kontakt Altinns supporttjeneste på e-post adresse support@altinn.no eller 23 14 52 22</t>
  </si>
  <si>
    <t>Vennligst fyll inn orgnr. (9 siffer)</t>
  </si>
  <si>
    <r>
      <t xml:space="preserve">  </t>
    </r>
    <r>
      <rPr>
        <b/>
        <u/>
        <sz val="16"/>
        <color indexed="18"/>
        <rFont val="Times New Roman"/>
        <family val="1"/>
      </rPr>
      <t>Bruksanvisning for bruk av regnearksmalen</t>
    </r>
  </si>
  <si>
    <t>Forsikringsselskapenes offentlige regnskaps- og tilsynsrapportering (FORT)</t>
  </si>
  <si>
    <t>40. Underspesifikasjoner av balanseposter</t>
  </si>
  <si>
    <t>Utlån, Andre pantelån, Virkelig verdi med resultatføring, Personlig næringsdrivende, norske kroner</t>
  </si>
  <si>
    <t>Netto realisert gevinst/tap, Maskiner, inventar og transportmidler</t>
  </si>
  <si>
    <t>Rentekostnader, Finansielle derivater</t>
  </si>
  <si>
    <t>Rentekostnader, Andre finansielle forpliktelser</t>
  </si>
  <si>
    <t>Provisjoner, kurtasje mv., Avgitt provisjon for mottatt gjenforsikring</t>
  </si>
  <si>
    <t>Provisjoner, kurtasje mv., Avgitt provisjon for mottatt koassuranse</t>
  </si>
  <si>
    <t>Provisjoner, kurtasje mv., Mottatt provisjon for avgitt koassuranse</t>
  </si>
  <si>
    <t>Lønns- og personalkostnader, Personalkostnader</t>
  </si>
  <si>
    <t>Renteinntekter mv., Forsikringsrelaterte renteinntekter, Norske sektorer i alt</t>
  </si>
  <si>
    <t>Utbytte og andel av over-/underskudd, Aksjer, andeler og egenkapitalbevis, Obligasjons- og pengemarkedsfond, renter av andeler, Norske sektorer i alt, Tilknyttede selskaper</t>
  </si>
  <si>
    <t>Andre ansvarlige lån, Evigvarende, Virkelig verdi med resultatføring, Skadeforsikringsselskaper, tilknyttede selskaper, norske kroner</t>
  </si>
  <si>
    <t>Andre ansvarlige lån, Evigvarende, Amortisert kost, Øvrig, Livsforsikringsselskaper og pensjonskasser, tilknyttede selskaper, norske kroner</t>
  </si>
  <si>
    <t>Andre ansvarlige lån, Evigvarende, Amortisert kost, Øvrig, Skadeforsikringsselskaper, tilknyttede selskaper, norske kroner</t>
  </si>
  <si>
    <t>0600000</t>
  </si>
  <si>
    <t>0700000</t>
  </si>
  <si>
    <t>Utlån, Verdipapir -/ repolån, Amortisert kost, Øvrige,  Livsforsikringsselskaper og pensjonskasser, norske kroner</t>
  </si>
  <si>
    <t>Andeler i KS og ansvarlige selskaper, ekskl. andeler i eiendomsselskaper, Tilgjengelig for salg, Investeringsselksaper og aktive eierfond/PE-fond, tilknyttede selskaper, norske kroner</t>
  </si>
  <si>
    <t>Andre utlån, Virkelig verdi med resultatføring, Private aksjeselskaper mv., konsernselskap,norske kroner</t>
  </si>
  <si>
    <t>Andre utlån, Virkelig verdi med resultatføring, Kredittforetak, konsernselskap,norske kroner</t>
  </si>
  <si>
    <t>Andre utlån, Virkelig verdi med resultatføring, Finansieringsselskaper, konsernselskap,norske kroner</t>
  </si>
  <si>
    <t>Andre utlån, Virkelig verdi med resultatføring, Finansielle holdingselskaper, konsernselskap,norske kroner</t>
  </si>
  <si>
    <t>Andre utlån, Virkelig verdi med resultatføring, Investeringsselskaper og aktive eierfond/PE-fond, konsernselskap,norske kroner</t>
  </si>
  <si>
    <t>Andre utlån, Virkelig verdi med resultatføring, Utlandet, konsernselskap,norske kroner</t>
  </si>
  <si>
    <t>Andre utlån, Amortisert kost, Øvrige, Private aksjeselskaper mv., konsernselskap,norske kroner</t>
  </si>
  <si>
    <t>Andre utlån, Amortisert kost, Øvrige, Kredittforetak, konsernselskap,norske kroner</t>
  </si>
  <si>
    <t>Andre utlån, Virkelig verdi med resultatføring, Kommunale aksjeselskaper mv., Utenlandsk valuta i NOK</t>
  </si>
  <si>
    <t>Andre utlån, Virkelig verdi med resultatføring, Private aksjeselskaper mv., Utenlandsk valuta i NOK</t>
  </si>
  <si>
    <t>Andre utlån, Virkelig verdi med resultatføring, Private aksjeselskaper mv., tilknyttede selskaper, Utenlandsk valuta i NOK</t>
  </si>
  <si>
    <t>Andre utlån, Virkelig verdi med resultatføring, Private aksjeselskaper mv., konsernselskap,Utenlandsk valuta i NOK</t>
  </si>
  <si>
    <t>Andre utlån, Virkelig verdi med resultatføring, Personlige foretak, Utenlandsk valuta i NOK</t>
  </si>
  <si>
    <t>Andre utlån, Virkelig verdi med resultatføring, Personlige foretak, tilknyttede selskaper, Utenlandsk valuta i NOK</t>
  </si>
  <si>
    <t>Andre utlån, Virkelig verdi med resultatføring, Banker, Utenlandsk valuta i NOK</t>
  </si>
  <si>
    <t>Andre utlån, Virkelig verdi med resultatføring, Banker, tilknyttede banker, Utenlandsk valuta i NOK</t>
  </si>
  <si>
    <t>Andre utlån, Virkelig verdi med resultatføring, Banker, konsernbank, Utenlandsk valuta i NOK</t>
  </si>
  <si>
    <t>Andre utlån, Amortisert kost, Øvrige, Finansieringsselskaper, konsernselskap,norske kroner</t>
  </si>
  <si>
    <t>Andre utlån, Amortisert kost, Øvrige, Finansielle holdingselskaper, konsernselskap,norske kroner</t>
  </si>
  <si>
    <t>Andre utlån, Amortisert kost, Øvrige, Investeringsselskaper og aktive eierfond/PE-fond, konsernselskap,norske kroner</t>
  </si>
  <si>
    <t>Andre utlån, Amortisert kost, Øvrige, Utlandet, konsernselskap,norske kroner</t>
  </si>
  <si>
    <t>Andre fordringer, Vedrørende direkte forsikring, forsikringstakere, Utlandet ekskl. tilknyttede - og konsernselskap, norske kroner</t>
  </si>
  <si>
    <t>Andre fordringer, Vedrørende direkte forsikring, forsikringstakere, Utlandet, konsernselskap,norske kroner</t>
  </si>
  <si>
    <t>Andre fordringer, Vedrørende direkte forsikring, mellommenn, Utlandet ekskl. tilknyttede - og konsernselskap, norske kroner</t>
  </si>
  <si>
    <t>Andre fordringer, Vedrørende direkte forsikring, mellommenn, Utlandet, konsernselskap,norske kroner</t>
  </si>
  <si>
    <t>Andre fordringer, Vedrørende gjenforsikring, Utlandet ekskl. tilknyttede - og konsernselskap, norske kroner</t>
  </si>
  <si>
    <t>Andre fordringer, Vedrørende gjenforsikring, Utlandet, konsernselskap,norske kroner</t>
  </si>
  <si>
    <t>Utbytte, konsernbidrag o.l., Utbytte/egenkapitalbevisrenter siste år, Utlandet ekskl. tinknyttede og konsernselskap, norske kroner</t>
  </si>
  <si>
    <t>Utbytte, konsernbidrag o.l., Utbytte/egenkapitalbevisrenter siste år, Utlandet, konsernselskap,norske kroner</t>
  </si>
  <si>
    <t>Annen gjeld, Vedrørende direkte forsikring, Utlandet ekskl. tilknyttede - og konsernselskap, Ingen fordeling på valuta</t>
  </si>
  <si>
    <t>Annen gjeld, Vedrørende direkte forsikring, Utlandet, konsernselskap,Ingen fordeling på valuta</t>
  </si>
  <si>
    <t>Annen gjeld, Vedrørende gjenforsikring, Utlandet ekskl. tilknyttede - og konsernselskap, norske kroner</t>
  </si>
  <si>
    <t>Annen gjeld ellers, Finansielle holdingselskaper, konsernselskap, norske kroner</t>
  </si>
  <si>
    <t>Annen gjeld ellers, Investeringsselskaper og aktive eierfond/PE-fond, konsernselskap, norske kroner</t>
  </si>
  <si>
    <t>Annen gjeld ellers, Øvrige finansielle foretak unntatt forsikring, konsernselskap, norske kroner</t>
  </si>
  <si>
    <t>Annen gjeld ellers, Utlandet, konsernselskap,norske kroner</t>
  </si>
  <si>
    <t>Andre ansvarlige lån, Evigvarende, Virkelig verdi med resultatføring, Finansielle holdingselskaper, konsernselskap, norske kroner</t>
  </si>
  <si>
    <t>Andre ansvarlige lån, Evigvarende, Virkelig verdi med resultatføring, Utlandet  ekskl. tilknyttede og konsernselskap, norske kroner</t>
  </si>
  <si>
    <t>Aksjer, ekskl. aksjer i eiendomsselskaper, Virkelig verdi med resultatføring, Banker, tilknyttede banker, norske kroner</t>
  </si>
  <si>
    <t>Aksjer, ekskl. aksjer i eiendomsselskaper, Virkelig verdi med resultatføring, Banker, Konsernbanker, norske kroner</t>
  </si>
  <si>
    <t>Aksjer, ekskl. aksjer i eiendomsselskaper, Tilgjengelig for salg, Banker, norske kroner</t>
  </si>
  <si>
    <t>Aksjer, ekskl. aksjer i eiendomsselskaper, Tilgjengelig for salg, Banker, tilknyttede banker, norske kroner</t>
  </si>
  <si>
    <t>Aksjer, ekskl. aksjer i eiendomsselskaper, Tilgjengelig for salg, Banker, Konsernbanker, norske kroner</t>
  </si>
  <si>
    <t>Aksjer, ekskl. aksjer i eiendomsselskaper, Anskaffelseskost, Banker, norske kroner</t>
  </si>
  <si>
    <t>Aksjer, ekskl. aksjer i eiendomsselskaper, Anskaffelseskost, Banker, tilknyttede banker, norske kroner</t>
  </si>
  <si>
    <t>Aksjer, ekskl. aksjer i eiendomsselskaper, Anskaffelseskost, Banker, Konsernbanker, norske kroner</t>
  </si>
  <si>
    <t>Utlån, Verdipapir -/ repolån, Virkelig verdi med resultatføring,  Banker, konsernbank, norske kroner</t>
  </si>
  <si>
    <t>Utlån, Verdipapir -/ repolån, Amortisert kost, Øvrige,  Banker, konsernbank, norske kroner</t>
  </si>
  <si>
    <t>Verdipapir -/ repolån, Banker, konsernbank, norske kroner</t>
  </si>
  <si>
    <t>Likviditetslån, Banker, konsernbank, norske kroner</t>
  </si>
  <si>
    <t>Utlån, Verdipapir -/ repolån, Virkelig verdi med resultatføring,  Banker, norske kroner</t>
  </si>
  <si>
    <t>Utlån, Verdipapir -/ repolån, Amortisert kost, Øvrige,  Banker, norske kroner</t>
  </si>
  <si>
    <t>Verdipapir -/ repolån, Banker, norske kroner</t>
  </si>
  <si>
    <t>Annen gjeld ellers, Banker, norske kroner</t>
  </si>
  <si>
    <t>Andre ansvarlige lån, Evigvarende, Virkelig verdi med resultatføring, Banker, norske kroner</t>
  </si>
  <si>
    <t>Andre ansvarlige lån, Andre, Virkelig verdi med resultatføring, Banker, norske kroner</t>
  </si>
  <si>
    <t>Utlån - Tapsnedskrivinger,  Kommunale foretak med ubegrenset ansvar, norske kroner</t>
  </si>
  <si>
    <t>Avstemmingen må kjøres og være feilfri før filen kan lagres i dat-format og sendes inn til SSB:</t>
  </si>
  <si>
    <t>Andre ansvarlige lån, Evigvarende, Virkelig verdi med resultatføring, Utlandet, konsernselskap,norske kroner</t>
  </si>
  <si>
    <t>Andre ansvarlige lån, Evigvarende, Amortisert kost, Øvrig, Finansielle holdingselskaper, konsernselskap, norske kroner</t>
  </si>
  <si>
    <t>Andre ansvarlige lån, Evigvarende, Amortisert kost, Øvrig, Utlandet  ekskl. tilknyttede og konsernselskap, norske kroner</t>
  </si>
  <si>
    <t>Andre ansvarlige lån, Evigvarende, Amortisert kost, Øvrig, Utlandet, konsernselskap,norske kroner</t>
  </si>
  <si>
    <t>Andre ansvarlige lån, Andre, Virkelig verdi med resultatføring, Finansielle holdingselskaper, konsernselskap,norske kroner</t>
  </si>
  <si>
    <t>Andre ansvarlige lån, Andre, Amortisert kost, Øvrig, Finansielle holdingselskaper, konsernselskap,norske kroner</t>
  </si>
  <si>
    <t>Avskrivninger, Immaterielle eiendeler</t>
  </si>
  <si>
    <t>571 485 00</t>
  </si>
  <si>
    <t>Aksjer i eiendomsselskaper, Virkelig verdi med resultatføring, Utlandet, konsernselskap, norske kroner</t>
  </si>
  <si>
    <t>For å kunne klargjøre for sending så må avstemmingen være kjørt uten feil. Hvis det er feil i regnearket, vil prosessen stoppe opp. Feilene må rettes opp. Klargjøring for sending gjør regnearket om til en dat-fil og kan lagres hos brukeren. Det er denne flate filen som skal sendes inn til SSB via Altinn.</t>
  </si>
  <si>
    <t>4.0 Erstatningskostnader, endring i forsikringstekniske avsetninger mv.  i SKADEFORSIKRING</t>
  </si>
  <si>
    <t>Provisjoner og administrasjonsgebyrer, Forsikringsagentprovisjoner og administrasjonsgebyrer</t>
  </si>
  <si>
    <t xml:space="preserve">Provisjoner og administrasjonsgebyrer, Provisjoner av finansielle tjenester (fulltegningsgarantiprovisjoner mv.) </t>
  </si>
  <si>
    <t>0990000</t>
  </si>
  <si>
    <t>Likviditetslån, Personlige foretak</t>
  </si>
  <si>
    <t>Verdipapir -/ repolån, Utlandet, norske kroner</t>
  </si>
  <si>
    <t>Bankinnskudd, Plasseringskonto, Virkelig verdi med resultatføring, Utlandske konsernbanker, norske kroner</t>
  </si>
  <si>
    <t>Andre utlån, Virkelig verdi med resultatføring, Skadeforsikringsselskaper, konsernselskap, norske kroner</t>
  </si>
  <si>
    <t>Verdipapir -/ repolån, Private aksjeselskaper mv., norske kroner</t>
  </si>
  <si>
    <t>Likviditetslån, Private aksjeselskaper mv., norske kroner</t>
  </si>
  <si>
    <t>Likviditetslån, Private aksjeselskaper mv., utalandsk valuta</t>
  </si>
  <si>
    <r>
      <t>Innrapporteringsskjemaet består av tre rapporter som bes fylles ut. En kan bevege seg mellom arkene ved å trykke på arkfanen nederst på skjermen, eller benytte knappene "neste ark" eller "forrige ark" som befinner seg øverst i den egendefinerte verktøylinjen. Hvis  Excel 2007 benyttes (eller Excel 2010) må en trykke på menyknappen "Tillegg" eller "Add-Ins" for å få frem den egendefinerte verktøylinjen.
Denne regnearksmalen bruker makroer. Ved problemer med funksjonalitet i regnearksmalen etter nedlasting, sett makrosikkerheten til middels. For nærmere forklaring på hvordan dette gjøres, se "Veiledning til regnearksmalen". Om en feilmelding dukker opp i forbindelse med utfylling av skjemaet,  velg "End". Dersom regnearksmalen ikke fungerer normalt, velg lagre for deretter å avslutte regnearket. Når en da åpner regnearket på nytt vil utfylt data være intakt, og funksjonaliteten vil være tilbake. For en detaljert beskrivelse av regnearket og evt. feil som kan inntre, se "Veiledning til regnearksmalen". Ved gjentatte feil, vennligst kontakt SSB (epost: kreditt250@ssb.no, tlf: 21 09 44 50).</t>
    </r>
    <r>
      <rPr>
        <sz val="10"/>
        <color indexed="18"/>
        <rFont val="Times New Roman"/>
        <family val="1"/>
      </rPr>
      <t xml:space="preserve">
</t>
    </r>
  </si>
  <si>
    <t>Forskuddsbetalte kostnader, Andre kostnader, Norske sektorer i alt, norske kroner</t>
  </si>
  <si>
    <t>Andre fordringer, Vedrørende direkte forsikring, forsikringstakere, Norske sektorer i alt, tilknyttede selskaper, norske kroner</t>
  </si>
  <si>
    <t>Andre fordringer, Vedrørende direkte forsikring, forsikringstakere, Norske sektorer i alt, tilknytte selskap, utenlandsk avluta</t>
  </si>
  <si>
    <t>Andre fordringer, Vedrørende direkte forsikring, forsikringstakere, Norske sektorer i alt, konsernselskap,norske kroner</t>
  </si>
  <si>
    <t>Andre fordringer, Vedrørende direkte forsikring, mellommenn, Norske sektorer i alt, tilknyttede selskaper, norske kroner</t>
  </si>
  <si>
    <t>Andre fordringer, Vedrørende direkte forsikring, mellommenn, Norske sektorer i alt, tilknytte selskap, utenlandsk avluta</t>
  </si>
  <si>
    <t>Andre fordringer, Vedrørende direkte forsikring, mellommenn, Norske sektorer i alt, konsernselskap,norske kroner</t>
  </si>
  <si>
    <t>2. Utlån</t>
  </si>
  <si>
    <t>Andre ansvarlige lån, Andre, Virkelig verdi med resultatføring, Ufordelt sektor, norske kroner</t>
  </si>
  <si>
    <t>Selskapskapital, Aksjekapital, Utlandet, konsernselskap</t>
  </si>
  <si>
    <t>Utlån, Andre pantelån, Amortisert kost, Øvrige, Lønnstakere mv., norske kroner</t>
  </si>
  <si>
    <t>Utlån, Andre pantelån, Virkelig verdi med resultatføring, Personlige foretak, norske kroner</t>
  </si>
  <si>
    <t>Fondsobligasjoner, Evigvarende, Virkelig verdi med resultatføring, Utlandet, norske kroner</t>
  </si>
  <si>
    <t>Fondsobligasjoner, Evigvarende, Amortisert kost, holde til forfall, Utlandet, norske kroner</t>
  </si>
  <si>
    <t>Utlån - Tapsnedskrivinger,  Personlige foretak, norske kroner</t>
  </si>
  <si>
    <t>8.0 Skattekostnader</t>
  </si>
  <si>
    <t>Skattekostnader, Øvrig endring i forpliktelse ved utsatt skatt</t>
  </si>
  <si>
    <t>0926000</t>
  </si>
  <si>
    <t>Totalresultat hitill i år</t>
  </si>
  <si>
    <t>Bankinnskudd, Driftskonto, Virkelig verdi med resultatføring, Norske tilknyttede banker, norske kroner</t>
  </si>
  <si>
    <t>Bankinnskudd, Plasseringskonto, Virkelig verdi med resultatføring, Norske tilknyttede banker, norske kroner</t>
  </si>
  <si>
    <t>Bankinnskudd, Plasseringskonto, Amortisert kost, Øvrige, Norske banker ekskl. tilnyttede og konsernbanker, norske kroner</t>
  </si>
  <si>
    <t>Bankinnskudd, Plasseringskonto, Amortisert kost, Øvrige, Utenlandske banker ekskl. tilnyttede og konsernbanker, norske kroner</t>
  </si>
  <si>
    <t>Aksjer, ekskl. aksjer i eiendomsselskaper, Virkelig verdi med resultatføring, Investeringsselskaper og aktive eierfond/PE-fond, norske kroner</t>
  </si>
  <si>
    <t>Aksjer, ekskl. aksjer i eiendomsselskaper, Virkelig verdi med resultatføring, Investeringsselskaper og aktive eierfond/PE-fond, tilknyttede selskaper, norske kroner</t>
  </si>
  <si>
    <r>
      <t xml:space="preserve">Annen opptjent egenkapital, Ikke disponert resultat (netto) (kan være negativ)  - </t>
    </r>
    <r>
      <rPr>
        <i/>
        <sz val="8"/>
        <rFont val="Arial"/>
        <family val="2"/>
      </rPr>
      <t>kun kvartal</t>
    </r>
  </si>
  <si>
    <t>Aksjer, ekskl. aksjer i eiendomsselskaper, Virkelig verdi med resultatføring, Private aksjeselskaper mv., norske kroner</t>
  </si>
  <si>
    <t>Andre fordringer, Vedrørende gjenforsikring, Norske sektorer i alt, tilknyttede selskaper, norske kroner</t>
  </si>
  <si>
    <t>Andre fordringer, Vedrørende gjenforsikring, Norske sektorer i alt, konsernselskap,norske kroner</t>
  </si>
  <si>
    <t>Eiendeler ved skatt (utsatt skattefordel), Norske sektorer i alt, Ingen fordeling på valuta</t>
  </si>
  <si>
    <t>Goodwill, Norske sektorer i alt, norske kroner</t>
  </si>
  <si>
    <t>Andre immaterielle eiendeler mv., Norske sektorer i alt, norske kroner</t>
  </si>
  <si>
    <t>Bygninger og annen fast eiendom, ekskl. aksjer i eiendomsselskaper, Investeringseindommer, Virkelig verdi med resultatføring, Norske sektorer i alt, Ingen fordeling på valuta</t>
  </si>
  <si>
    <t>Bygninger og annen fast eiendom, ekskl. aksjer i eiendomsselskaper, Investeringseindommer, Anskaffelseskost, Norske sektorer i alt, Ingen fordeling på valuta</t>
  </si>
  <si>
    <t>Bygninger og annen fast eiendom, ekskl. aksjer i eiendomsselskaper, Eierbenyttet eiendom, Verdireguleringsmodellen, Norske sektorer i alt, Ingen fordeling på valuta</t>
  </si>
  <si>
    <t>Bygninger og annen fast eiendom, ekskl. aksjer i eiendomsselskaper, Eierbenyttet eiendom, Anskaffelseskost, Norske sektorer i alt, Ingen fordeling på valuta</t>
  </si>
  <si>
    <t>Maskiner, inventar, transportmidler,Anskaffelseskost, Norske sektorer i alt, Ingen fordeling på valuta</t>
  </si>
  <si>
    <t>Påløpte, ikke-forfalte kostnader, Lønn, ferielønn, honorarer o.l., Norske sektorer i alt, norske kroner</t>
  </si>
  <si>
    <t>Påløpte, ikke-forfalte kostnader, Andre kostnader, Norske sektorer i alt, norske kroner</t>
  </si>
  <si>
    <t>Mottatte ikke opptjente inntekter, Leieinntekter, Norske sektorer i alt, norske kroner</t>
  </si>
  <si>
    <t>Mottatte ikke opptjente inntekter, Andre inntekter, Norske sektorer i alt, norske kroner</t>
  </si>
  <si>
    <t>Utbytte, konsernbidrag o.l., Utbytte/egenkapitalbevisrenter siste år, Norske sektorer i alt, ekskl. tilknyttede og konsernselskap, norske kroner</t>
  </si>
  <si>
    <t>Aksjer, ekskl. aksjer i eiendomsselskaper, Anskaffelseskost, Private aksjeselskaper mv., konsernselskap, norske kroner</t>
  </si>
  <si>
    <t>Aksjer, ekskl. aksjer i eiendomsselskaper, Anskaffelseskost, Kredittforetak, konsernselskap, norske kroner</t>
  </si>
  <si>
    <t>Aksjer, ekskl. aksjer i eiendomsselskaper, Anskaffelseskost, Finansieringsselskaper, konsernselskap, norske kroner</t>
  </si>
  <si>
    <t>Aksjer, ekskl. aksjer i eiendomsselskaper, Anskaffelseskost, Finansielle holdingselskaper, konsernselskap, norske kroner</t>
  </si>
  <si>
    <t>Aksjer, ekskl. aksjer i eiendomsselskaper, Anskaffelseskost, Investeringsselskaper og aktive eierfond/PE-fond, konsernselskap, norske kroner</t>
  </si>
  <si>
    <t>Aksjer, ekskl. aksjer i eiendomsselskaper, Anskaffelseskost, Øvrige finansielle foretak unntatt forsikring, konsernselskap, norske kroner</t>
  </si>
  <si>
    <t>Aksjer, ekskl. aksjer i eiendomsselskaper, Anskaffelseskost, Livsforsikringsselskaper og pensjonskasser, konsernselskap, norske kroner</t>
  </si>
  <si>
    <t>Aksjer, ekskl. aksjer i eiendomsselskaper, Anskaffelseskost, Skadeforsikringsselskaper, konsernselskap, norske kroner</t>
  </si>
  <si>
    <t xml:space="preserve">Regnearket er bygd opp av et utvalg av gyldige koder. Man fyller ut beløp i beløpskolonnen L. Det er viktig for strukturen i regnearket at man ikke sletter linjer, de linjene man ikke ønsker å benytte seg av kan man skjule. </t>
  </si>
  <si>
    <t>Andeler i KS og ansvarlige selskaper, ekskl. andeler i eiendomsselskaper, Anskaffelseskost, Personlige foretak, norske kroner</t>
  </si>
  <si>
    <t>1363200</t>
  </si>
  <si>
    <t>Finansielle derivater - Renterelaterte kontrakter</t>
  </si>
  <si>
    <t>Andre ansvarlige lån, Andre, Virkelig verdi med resultatføring, Lønnstakere, trygdede mv., norske kroner</t>
  </si>
  <si>
    <t>Annen innskutt egenkapital, Annen innskutt egenkapital, Utlandet, tilknyttede selskaper</t>
  </si>
  <si>
    <t>Utlån, Verdipapir -/ repolån, Virkelig verdi med resultatføring,  Banker, tilknyttede banker, norske kroner</t>
  </si>
  <si>
    <t>Utlån, Verdipapir -/ repolån, Amortisert kost, Øvrige,  Banker, tilknyttede banker, norske kroner</t>
  </si>
  <si>
    <t>Verdipapir -/ repolån, Banker, tilknyttede banker, norske kroner</t>
  </si>
  <si>
    <t>Likviditetslån, Banker, tilknyttede banker, norske kroner</t>
  </si>
  <si>
    <t>Aksjer, ekskl. aksjer i eiendomsselskaper, Virkelig verdi med resultatføring, Private aksjeselskaper mv., konsernselskap, norske kroner</t>
  </si>
  <si>
    <t>Annen gjeld, Vedrørende direkte forsikring, Norske sektorer i alt, tilknyttede selskaper, Ingen fordeling på valuta</t>
  </si>
  <si>
    <t>Annen gjeld, Vedrørende direkte forsikring, Norske sektorer i alt, konsernselskap,Ingen fordeling på valuta</t>
  </si>
  <si>
    <t>Aksjer, ekskl. aksjer i eiendomsselskaper, Virkelig verdi med resultatføring, Skadeforsikringsselskaper, konsernselskap, norske kroner</t>
  </si>
  <si>
    <t>Aksjer, ekskl. aksjer i eiendomsselskaper, Virkelig verdi med resultatføring, Utenlandske sektorer ekskl. tilknyttede og konsernselskap, norske kroner</t>
  </si>
  <si>
    <t>Aksjer, ekskl. aksjer i eiendomsselskaper, Tilgjengelig for salg, Private aksjeselskaper mv., konsernselskap, norske kroner</t>
  </si>
  <si>
    <t>Aksjer, ekskl. aksjer i eiendomsselskaper, Tilgjengelig for salg, Kredittforetak, konsernselskap, norske kroner</t>
  </si>
  <si>
    <t>Aksjer, ekskl. aksjer i eiendomsselskaper, Tilgjengelig for salg, Finansieringsselskaper, konsernselskap, norske kroner</t>
  </si>
  <si>
    <t>Aksjer, ekskl. aksjer i eiendomsselskaper, Tilgjengelig for salg, Finansielle holdingselskaper, konsernselskap, norske kroner</t>
  </si>
  <si>
    <t>Aksjer, ekskl. aksjer i eiendomsselskaper, Tilgjengelig for salg, Investeringsselskaper og aktive eierfond/PE-fond, konsernselskap, norske kroner</t>
  </si>
  <si>
    <t>Aksjer, ekskl. aksjer i eiendomsselskaper, Tilgjengelig for salg, Øvrige finansielle foretak unntatt forsikring, konsernselskap, norske kroner</t>
  </si>
  <si>
    <t>Aksjer, ekskl. aksjer i eiendomsselskaper, Anskaffelseskost, Utenlandske sektorer ekskl. tilknyttede og konsernselskap, norske kroner</t>
  </si>
  <si>
    <t>Aksjer i eiendomsselskaper, Virkelig verdi med resultatføring, Private aksjeselskaper mv., konsernselskap, norske kroner</t>
  </si>
  <si>
    <t>Aksjer i eiendomsselskaper, Virkelig verdi med resultatføring, Investeringsselskaper og aktive eierfond/PE-fond, konsernselskap, norske kroner</t>
  </si>
  <si>
    <t>Aksjer i eiendomsselskaper, Virkelig verdi med resultatføring, Utenlandske sektorer ekskl. tilknyttede og konsernselskap, norske kroner</t>
  </si>
  <si>
    <t>Aksjer i eiendomsselskaper, Tilgjengelig for salg, Private aksjeselskaper mv., konsernselskap, norske kroner</t>
  </si>
  <si>
    <t>Aksjer i eiendomsselskaper, Tilgjengelig for salg, Investeringsselskaper og aktive eierfond/PE-fond, konsernselskap, norske kroner</t>
  </si>
  <si>
    <t>Aksjer i eiendomsselskaper, Tilgjengelig for salg, Utenlandske sektorer ekskl. tilknyttede og konsernselskap, norske kroner</t>
  </si>
  <si>
    <t>Aksjer i eiendomsselskaper, Anskaffelseskost, Private aksjeselskaper mv., konsernselskap, norske kroner</t>
  </si>
  <si>
    <t>Aksjer i eiendomsselskaper, Anskaffelseskost, Investeringsselskaper og aktive eierfond/PE-fond, konsernselskap, norske kroner</t>
  </si>
  <si>
    <t>Aksjer i eiendomsselskaper, Anskaffelseskost, Utenlandske sektorer ekskl. tilknyttede og konsernselskap, norske kroner</t>
  </si>
  <si>
    <t>Andeler i KS og ansvarlige selskaper, ekskl. andeler i eiendomsselskaper, Virkelig verdi med resultatføring, Private aksjeselskaper mv., konsernselskap, norske kroner</t>
  </si>
  <si>
    <t>Andeler i KS og ansvarlige selskaper, ekskl. andeler i eiendomsselskaper, Virkelig verdi med resultatføring, Investeringsselskaper og aktive eierfond/PE-fond, konsernselskap, norske kroner</t>
  </si>
  <si>
    <t>Andeler i KS og ansvarlige selskaper, ekskl. andeler i eiendomsselskaper, Virkelig verdi med resultatføring, Øvrige finansielle foretak unntatt forsikring, konsernselskap, norske kroner</t>
  </si>
  <si>
    <t>Andeler i KS og ansvarlige selskaper, ekskl. andeler i eiendomsselskaper, Tilgjengelig for salg, Private aksjeselskaper mv., konsernselskap, norske kroner</t>
  </si>
  <si>
    <t>Andeler i KS og ansvarlige selskaper, ekskl. andeler i eiendomsselskaper, Tilgjengelig for salg, Øvrige finansielle foretak unntatt forsikring, tilknyttede selskaper, norske kroner</t>
  </si>
  <si>
    <t>Aksjer i eiendomsselskaper, Virkelig verdi med resultatføring, Kommunale aksjeselskaper mv., tilknyttet foretak, norske kroner</t>
  </si>
  <si>
    <t>Aksjer i eiendomsselskaper, Tilgjengelig for salg, Kommunale aksjeselskaper mv., norske kroner</t>
  </si>
  <si>
    <t>Aksjer i eiendomsselskaper, Tilgjengelig for salg, Kommunale aksjeselskaper mv., tilknyttet foretak, norske kroner</t>
  </si>
  <si>
    <t>Aksjer i eiendomsselskaper, Anskaffelseskost, Kommunale aksjeselskaper mv., norske kroner</t>
  </si>
  <si>
    <t>Aksjer i eiendomsselskaper, Anskaffelseskost, Kommunale aksjeselskaper mv., tilknyttet foretak, norske kroner</t>
  </si>
  <si>
    <t>Andeler i KS og ansvarlige selskaper, ekskl. andeler i eiendomsselskaper, Virkelig verdi med resultatføring, Kommunale aksjeselskaper mv., norske kroner</t>
  </si>
  <si>
    <t>Andeler i KS og ansvarlige selskaper, ekskl. andeler i eiendomsselskaper, Tilgjengelig for salg, Kommunale aksjeselskaper mv., norske kroner</t>
  </si>
  <si>
    <t>Andeler i KS og ansvarlige selskaper, ekskl. andeler i eiendomsselskaper, Anskaffelseskost, Kommunale aksjeselskaper mv., norske kroner</t>
  </si>
  <si>
    <t>Annen gjeld ellers, Kommunale aksjeselskaper mv., norske kroner</t>
  </si>
  <si>
    <t>Andre ansvarlige lån, Andre, Virkelig verdi med resultatføring, Kommunale aksjeselskaper mv., norske kroner</t>
  </si>
  <si>
    <t>Annen gjeld ellers, Kommuneforvaltningen, norske kroner</t>
  </si>
  <si>
    <t>Andre ansvarlige lån, Evigvarende, Virkelig verdi med resultatføring, Kommuneforvaltningen, norske kroner</t>
  </si>
  <si>
    <t>Andre ansvarlige lån, Andre, Virkelig verdi med resultatføring, Kommuneforvaltningen, norske kroner</t>
  </si>
  <si>
    <t>Annen gjeld ellers, Kommunale foretak med ubegrenset ansvar, norske kroner</t>
  </si>
  <si>
    <t>Andre ansvarlige lån, Andre, Virkelig verdi med resultatføring, Kommunale foretak med ubegrenset ansvar, norske kroner</t>
  </si>
  <si>
    <t>Utlån, Med pant i bolig, Virkelig verdi med resultatføring, Private aksjeselskaper mv., norske kroner</t>
  </si>
  <si>
    <t>Utlån, Med pant i bolig, Amortisert kost, Øvrige, Private aksjeselskaper mv., norske kroner</t>
  </si>
  <si>
    <t>Utlån, Andre pantelån, Virkelig verdi med resultatføring, Private aksjeselskaper mv., norske kroner</t>
  </si>
  <si>
    <t>Utlån, Andre pantelån, Amortisert kost, Øvrige, Private aksjeselskaper mv., norske kroner</t>
  </si>
  <si>
    <t>Utlån, Verdipapir -/ repolån, Virkelig verdi med resultatføring,  Private aksjeselskaper mv., norske kroner</t>
  </si>
  <si>
    <t>Utlån, Verdipapir -/ repolån, Amortisert kost, Øvrige,  Private aksjeselskaper mv., norske kroner</t>
  </si>
  <si>
    <t>Finansielle derivater, Virkelig verdi med resultatføring, Statlig eide aksjeselskaper mv., Norske kroner</t>
  </si>
  <si>
    <t>Finansielle derivater, Virkelig verdi med resultatføring, Kommunale aksjeselskaper mv., Norske kroner</t>
  </si>
  <si>
    <t>Finansielle derivater, Virkelig verdi med resultatføring, Private aksjeselskaper mv., Norske kroner</t>
  </si>
  <si>
    <t>Finansielle derivater, Virkelig verdi med resultatføring, Private aksjeselskaper mv., tilknyttede selskaper, Norske kroner</t>
  </si>
  <si>
    <t>Gjenforsikringsandel av ikke opptjent bruttopremie, Utlandet, Utenlandsk valuta i NOK</t>
  </si>
  <si>
    <t>Andeler i KS og ansvarlige selskaper, ekskl. andeler i eiendomsselskaper, Anskaffelseskost, Øvrige finansielle foretak unntatt forsikring, konsernselskap, norske kroner</t>
  </si>
  <si>
    <t>Aksjer i eiendomsselskaper, Virkelig verdi med resultatføring, Private aksjeselskaper mv., norske kroner</t>
  </si>
  <si>
    <t>Aksjer i eiendomsselskaper, Virkelig verdi med resultatføring, Private aksjeselskaper mv., tilknyttede selskaper, norske kroner</t>
  </si>
  <si>
    <t>Aksjer i eiendomsselskaper, Virkelig verdi med resultatføring, Investeringsselskaper og aktive eierfond/PE-fond, tilknyttede selskaper, norske kroner</t>
  </si>
  <si>
    <t>Aksjer i eiendomsselskaper, Virkelig verdi med resultatføring, Investeringsselskaper og aktive eierfond/PE-fond, norske kroner</t>
  </si>
  <si>
    <t>Utlån - Tapsnedskrivinger,  Andre finansielle foretak, konsernselskap, norske kroner</t>
  </si>
  <si>
    <t>Andre ansvarlige lån, Evigvarende, Amortisert kost, Øvrig, Ufordelt sektor , norske kroner</t>
  </si>
  <si>
    <t>Utbytte og andel av over-/underskudd, Aksjer, andeler og egenkapitalbevis, Eiendomsselskaper, utbytte og konsernbidrag, Utlandet</t>
  </si>
  <si>
    <t>Utbytte og andel av over-/underskudd, Aksjer, andeler og egenkapitalbevis, Eiendomsselskaper, utbytte og konsernbidrag, Utlandet, Tilknyttede selskaper</t>
  </si>
  <si>
    <t>Utbytte og andel av over-/underskudd, Aksjer, andeler og egenkapitalbevis, Eiendomsselskaper, utbytte og konsernbidrag, Utlandet, Konsernselskap</t>
  </si>
  <si>
    <t>Utbytte og andel av over-/underskudd, Aksjer, andeler og egenkapitalbevis, Resultatandel, egenkap.met. (kan være negativ), Utlandet</t>
  </si>
  <si>
    <t>Utbytte og andel av over-/underskudd, Aksjer, andeler og egenkapitalbevis, Resultatandel, egenkap.met. (kan være negativ), Utlandet, Tilknyttede selskaper</t>
  </si>
  <si>
    <t>Utbytte og andel av over-/underskudd, Aksjer, andeler og egenkapitalbevis, Resultatandel, egenkap.met. (kan være negativ), Utlandet, Konsernselskap</t>
  </si>
  <si>
    <t>Utbytte og andel av over-/underskudd, Aksjer, andeler og egenkapitalbevis, Andre aksjer, utbytte og konsernbidrag, Utlandet</t>
  </si>
  <si>
    <t>Utbytte og andel av over-/underskudd, Aksjer, andeler og egenkapitalbevis, Andre aksjer, utbytte og konsernbidrag, Utlandet, Tilknyttede selskaper</t>
  </si>
  <si>
    <t>Utbytte og andel av over-/underskudd, Aksjer, andeler og egenkapitalbevis, Andre aksjer, utbytte og konsernbidrag, Utlandet, Konsernselskap</t>
  </si>
  <si>
    <t>Utbytte og andel av over-/underskudd, Andre verdipapirer, Utlandet</t>
  </si>
  <si>
    <t>Utbytte og andel av over-/underskudd, Andre verdipapirer, Utlandet, Tilknyttede selskaper</t>
  </si>
  <si>
    <t>Utbytte og andel av over-/underskudd, Andre verdipapirer, Utlandet, Konsernselskap</t>
  </si>
  <si>
    <t>Netto verdiendringer, Aksjer, andeler og egenkapitalbevis, Obligasjons-/pengemarkedsfond, verdiendringer, Utlandet</t>
  </si>
  <si>
    <t>Netto verdiendringer, Aksjer, andeler og egenkapitalbevis, Eiendomsselskaper/-fond, verdiendringer i aksjer og andeler, Utlandet</t>
  </si>
  <si>
    <t>Netto verdiendringer, Aksjer, andeler og egenkapitalbevis, Andre aksjer og fond, verdiendringer, Utlandet</t>
  </si>
  <si>
    <t>Netto verdiendringer, Utlån, Utlandet</t>
  </si>
  <si>
    <t>Netto verdiendringer, Immatrielle eiendeler, Positive verdiendringer, Utlandet</t>
  </si>
  <si>
    <t>Netto verdiendringer, Immatrielle eiendeler, Negative verdiendringer, Utlandet</t>
  </si>
  <si>
    <t>Netto verdiendringer, Bygninger og annen fast eiendom, Utlandet</t>
  </si>
  <si>
    <t>Netto verdiendringer, Maskiner, inventar og transportmidler, Utlandet</t>
  </si>
  <si>
    <t>Netto verdiendringer, Finansielle derivater, Utlandet</t>
  </si>
  <si>
    <t>Netto verdiendringer, Andre finansielle eiendeler/gjeld, Utlandet</t>
  </si>
  <si>
    <t>Netto verdiendringer, Forsikringsrelaterte verdiendringer, Positive verdiendringer, Utlandet</t>
  </si>
  <si>
    <t>Netto verdiendringer, Forsikringsrelaterte verdiendringer, Negative verdiendringer, Utlandet</t>
  </si>
  <si>
    <t xml:space="preserve">Netto realisert gevinst/tap, Aksjer, andeler og egenkapitalbevis, Obligasjons/-pengemarkedsfond, realisert gevinst/tap, Utlandet </t>
  </si>
  <si>
    <t xml:space="preserve">Netto realisert gevinst/tap, Aksjer, andeler og egenkapitalbevis, Eiendomsselskaper/-fond, realisert gevinst/tap i aksjer og andeler, Utlandet </t>
  </si>
  <si>
    <t>Netto realisert gevinst/tap, Aksjer, andeler og egenkapitalbevis, Andre aksjer og fond, realisert gevinst/tap, Utlandet</t>
  </si>
  <si>
    <t>Netto realisert gevinst/tap, Immatrielle eiendeler, Realisert gevinst, Utlandet</t>
  </si>
  <si>
    <t>Netto realisert gevinst/tap, Immatrielle eiendeler, Realisert tap, Utlandet</t>
  </si>
  <si>
    <t>Netto realisert gevinst/tap, Bygninger og annen fast eiendom, Utlandet</t>
  </si>
  <si>
    <t>Netto realisert gevinst/tap, Maskiner, inventar og transportmidler, Utlandet</t>
  </si>
  <si>
    <t>Netto realisert gevinst/tap, Finansielle derivater, Utlandet</t>
  </si>
  <si>
    <t>Netto realisert gevinst/tap, Andre finansielle eiendeler/gjeld, Utlandet</t>
  </si>
  <si>
    <t>Driftsinntekter faste eiendommer, Utlandet</t>
  </si>
  <si>
    <t>Erstatningskostnader, Betalte erstatninger brutto, Utlandet</t>
  </si>
  <si>
    <t>Finansielle derivater, Virkelig verdi med resultatføring, Investeringsselskaper og aktive eierfond/PE-fond, konsernselskap,Norske kroner</t>
  </si>
  <si>
    <t>Finansielle derivater, Virkelig verdi med resultatføring, Øvrige finansielle foretak unntatt forsikring, Norske kroner</t>
  </si>
  <si>
    <t>Finansielle derivater, Virkelig verdi med resultatføring, Øvrige finansielle foretak unntatt forsikring, tilknyttede selskaper, Norske kroner</t>
  </si>
  <si>
    <t>Finansielle derivater, Virkelig verdi med resultatføring, Øvrige finansielle foretak unntatt forsikring, konsernselskap,Norske kroner</t>
  </si>
  <si>
    <t>Finansielle derivater, Virkelig verdi med resultatføring, Livsforsikringsselskaper og pensjonskasser, Norske kroner</t>
  </si>
  <si>
    <t>Finansielle derivater, Virkelig verdi med resultatføring, Livsforsikringsselskaper og pensjonskasser, tilknyttede selskaper, Norske kroner</t>
  </si>
  <si>
    <t>Finansielle derivater, Virkelig verdi med resultatføring, Livsforsikringsselskaper og pensjonskasser, konsernselskap,Norske kroner</t>
  </si>
  <si>
    <t>Finansielle derivater, Virkelig verdi med resultatføring, Skadeforsikringsselskaper, Norske kroner</t>
  </si>
  <si>
    <t>Finansielle derivater, Virkelig verdi med resultatføring, Skadeforsikringsselskaper, tilknyttede selskaper, Norske kroner</t>
  </si>
  <si>
    <t>Finansielle derivater, Virkelig verdi med resultatføring, Skadeforsikringsselskaper, konsernselskap,Norske kroner</t>
  </si>
  <si>
    <t>Finansielle derivater, Virkelig verdi med resultatføring, Personlig næringsdrivende, Norske kroner</t>
  </si>
  <si>
    <t>Finansielle derivater, Virkelig verdi med resultatføring, Ufordelt sektor, Norske kroner</t>
  </si>
  <si>
    <t>Finansielle derivater, Virkelig verdi med resultatføring, Utlandet ekskl. tilknyttede - og konsernselskap, Norske kroner</t>
  </si>
  <si>
    <t>Finansielle derivater, Virkelig verdi med resultatføring, Utlandet, tilknyttede selskaper, Norske kroner</t>
  </si>
  <si>
    <t>Finansielle derivater, Virkelig verdi med resultatføring, Utlandet, konsernselskaper, Norske kroner</t>
  </si>
  <si>
    <t>Andre verdipapirer/finansielle eiendeler ekskl. utlån, Virkelig verdi med resultatføring, Investeringsselskaper og aktive eierfond/PE-selskaper, tilknyttede selskaper, Norske kroner</t>
  </si>
  <si>
    <t>Andre verdipapirer/finansielle eiendeler ekskl. utlån, Virkelig verdi med resultatføring, Investeringsselskaper og aktive eierfond/PE-selskaper, konsernselskap, Norske kroner</t>
  </si>
  <si>
    <t>Andre verdipapirer/finansielle eiendeler ekskl. utlån, Virkelig verdi med resultatføring, Øvrige finansielle foretak unntatt forsikring, Norske kroner</t>
  </si>
  <si>
    <t>Andre verdipapirer/finansielle eiendeler ekskl. utlån, Virkelig verdi med resultatføring, Øvrige finansielle foretak unntatt forsikring, tilknyttede selskaper, Norske kroner</t>
  </si>
  <si>
    <t>Andre verdipapirer/finansielle eiendeler ekskl. utlån, Virkelig verdi med resultatføring, Øvrige finansielle foretak unntatt forsikring, konsernselskap, Norske kroner</t>
  </si>
  <si>
    <t>Andre verdipapirer/finansielle eiendeler ekskl. utlån, Virkelig verdi med resultatføring, Livsforsikringsselskaper og pensjonskasser, Norske kroner</t>
  </si>
  <si>
    <t>Andre verdipapirer/finansielle eiendeler ekskl. utlån, Virkelig verdi med resultatføring, Livsforsikringsselskaper og pensjonskasser, tilknyttede selskaper, Norske kroner</t>
  </si>
  <si>
    <t>Andre verdipapirer/finansielle eiendeler ekskl. utlån, Virkelig verdi med resultatføring, Livsforsikringsselskaper og pensjonskasser, konsernselskap, Norske kroner</t>
  </si>
  <si>
    <t>Andre verdipapirer/finansielle eiendeler ekskl. utlån, Virkelig verdi med resultatføring, Skadeforsikringsselskaper, Norske kroner</t>
  </si>
  <si>
    <t>Andre verdipapirer/finansielle eiendeler ekskl. utlån, Virkelig verdi med resultatføring, Skadeforsikringsselskaper, konsernselskap, Norske kroner</t>
  </si>
  <si>
    <t>Andre verdipapirer/finansielle eiendeler ekskl. utlån, Virkelig verdi med resultatføring, Personlig næringsdrivende, Norske kroner</t>
  </si>
  <si>
    <t>Andre utlån, Virkelig verdi med resultatføring, Personlige foretak, tilknyttede selskaper, norske kroner</t>
  </si>
  <si>
    <t>Andre utlån, Virkelig verdi med resultatføring, Finansieringsselskaper, tilknyttede selskaper, norske kroner</t>
  </si>
  <si>
    <t>Andre utlån, Virkelig verdi med resultatføring, Finansielle holdingselskaper, tilknyttede selskaper, norske kroner</t>
  </si>
  <si>
    <t>Utlån - Tapsnedskrivinger,  Private produsentorienterte organisasjoner uten profittformål, norske kroner</t>
  </si>
  <si>
    <t>Utlån - Tapsnedskrivinger,  Kommunale aksjeselskaper mv., norske kroner</t>
  </si>
  <si>
    <t>Verdipapir -/ repolån, Statlige eide aksjeselskaper mv., norske kroner</t>
  </si>
  <si>
    <t>Verdipapir -/ repolån, Kredittforetak, norske kroner</t>
  </si>
  <si>
    <t>Verdipapir -/ repolån, Finansieringsselskaper, norske kroner</t>
  </si>
  <si>
    <t>Utlån, Verdipapir -/ repolån, Virkelig verdi med resultatføring,  Finansieringsselskaper, norske kroner</t>
  </si>
  <si>
    <t>Utlån, Verdipapir -/ repolån, Amortisert kost, Øvrige,  Finansieringsselskaper, norske kroner</t>
  </si>
  <si>
    <t>Andre utlån, Virkelig verdi med resultatføring, Finansieringsselskaper, norske kroner</t>
  </si>
  <si>
    <t>Andre utlån, Amortisert kost, Øvrige, Finansieringsselskaper, norske kroner</t>
  </si>
  <si>
    <t>Likviditetslån, Statlige eide aksjeselskaper mv. norske kroner</t>
  </si>
  <si>
    <t>Likviditetslån, Private produsentorienterte organisasjoner uten profittformål</t>
  </si>
  <si>
    <t>Likviditetslån, Investeringsselskaper og aktive eierfond/PE-fond, norske kroner</t>
  </si>
  <si>
    <t>Andre ansvarlige lån, Andre, Virkelig verdi med resultatføring, Statsforvaltningen, norske kroner</t>
  </si>
  <si>
    <t>Aksjer, ekskl. aksjer i eiendomsselskaper, Virkelig verdi med resultatføring, Personlige foretak, norske kroner</t>
  </si>
  <si>
    <t>Aksjer, ekskl. aksjer i eiendomsselskaper, Virkelig verdi med resultatføring, Ufordelt sektor, norske kroner</t>
  </si>
  <si>
    <t>Andre eiendeler, Gjenforsikringsdepoter, Utlandet, norske kroner</t>
  </si>
  <si>
    <t>Andre ansvarlige lån, Evigvarende, Virkelig verdi med resultatføring, Kredittforetak, norske kroner</t>
  </si>
  <si>
    <t>Andre ansvarlige lån, Evigvarende, Virkelig verdi med resultatføring, Finansieringsselskaper, norske kroner</t>
  </si>
  <si>
    <t>Utlån, Verdipapir -/ repolån, Virkelig verdi med resultatføring,  Personlige foretak, norske kroner</t>
  </si>
  <si>
    <t>Utlån, Verdipapir -/ repolån, Virkelig verdi med resultatføring,  Ufordelt sektor, norske kroner</t>
  </si>
  <si>
    <t>Forskuddsbetalte kostnader, Andre kostnader, Utlandet, norske kroner</t>
  </si>
  <si>
    <t>I regning med avdelingskontor/filial, Utlandet, norske kroner</t>
  </si>
  <si>
    <t>Andre fordringer - Tegnet, ikke innbetalt kapital - Norge - norske kroner</t>
  </si>
  <si>
    <t>Verdipapir -/ repolån, Statlige låneinstitutter mv. , norske kroner</t>
  </si>
  <si>
    <t>Likviditetslån, Kredittforetak, norske kroner</t>
  </si>
  <si>
    <t>Likviditetslån, Finansieringsselskaper, norske kroner</t>
  </si>
  <si>
    <t>Likviditetslån, Statlige låneinstitutter mv., norske kroner</t>
  </si>
  <si>
    <t>Aksjer, ekskl. aksjer i eiendomsselskaper, Tilgjengelig for salg, Finansielle holdingselskaper, tilknyttede selskaper, norske kroner</t>
  </si>
  <si>
    <t>Aksjer, ekskl. aksjer i eiendomsselskaper, Anskaffelseskost, Finansielle holdingselskaper, norske kroner</t>
  </si>
  <si>
    <t>Aksjer, ekskl. aksjer i eiendomsselskaper, Anskaffelseskost, Finansielle holdingselskaper, tilknyttede selskaper, norske kroner</t>
  </si>
  <si>
    <t>Annen gjeld ellers, Finansielle holdingselskaper, norske kroner</t>
  </si>
  <si>
    <t>Andre ansvarlige lån, Evigvarende, Virkelig verdi med resultatføring, Finansielle holdingselskaper, norske kroner</t>
  </si>
  <si>
    <t>Andre ansvarlige lån, Andre, Virkelig verdi med resultatføring, Finansielle holdingselskaper, norske kroner</t>
  </si>
  <si>
    <t>Andre utlån, Amortisert kost, Øvrige, Kommunale aksjeselskaper mv., norske kroner</t>
  </si>
  <si>
    <t>Andre utlån, Amortisert kost, Øvrige, Private aksjeselskaper mv., norske kroner</t>
  </si>
  <si>
    <t>Andre utlån, Amortisert kost, Øvrige, Personlige foretak, norske kroner</t>
  </si>
  <si>
    <t>Andre utlån, Amortisert kost, Øvrige, Private produsentorienterte organisasjoner uten profittformål, norske kroner</t>
  </si>
  <si>
    <t>Andre utlån, Amortisert kost, Øvrige, Banker, norske kroner</t>
  </si>
  <si>
    <t>Andre utlån, Amortisert kost, Øvrige, Banker, tilknyttede banker, norsk kroner</t>
  </si>
  <si>
    <t>Andre utlån, Amortisert kost, Øvrige, Banker, konsernbank, norske kroner</t>
  </si>
  <si>
    <t>Andre utlån, Amortisert kost, Øvrige, Kredittforetak, norske kroner</t>
  </si>
  <si>
    <t>Avsetninger og lignende, Forpliktelse ved utsatt skatt knyttet til forsikringsemssige-/tekniske avsetninger under egenkapitalen, Utlandet, Utenlandsk valuta i NOK</t>
  </si>
  <si>
    <t>Avsetninger og lignende, Andre forpliktelse ved utsatt skatt, Utlandet, Utenlandsk valuta i NOK</t>
  </si>
  <si>
    <t>Rentekostnader, Ansvarlig lånekapital, Norske sektorer i alt ekskl. tilknyttede - og konsernselskap</t>
  </si>
  <si>
    <t>Rentekostnader, Andre finansielle forpliktelser, Norske sektorer i alt ekskl. tilknyttede - og konsernselskap</t>
  </si>
  <si>
    <t>Hjelp til utfylling av regnearksmalen</t>
  </si>
  <si>
    <t>1 Generell informasjon</t>
  </si>
  <si>
    <t>Mottatte ikke opptjente inntekter, Andre inntekter, Utlandet, norske kroner</t>
  </si>
  <si>
    <t>7753000</t>
  </si>
  <si>
    <t>Premieinntekter f.e.r., Endring i gjenforsikringsandel av ikke opptjent premie, (negativt fortegn hvis kostnad)</t>
  </si>
  <si>
    <t>0400000</t>
  </si>
  <si>
    <t>1.1 - 1.6 Renteinntekter, utbytte, verdiendringer og netto realisert gevinst/tap</t>
  </si>
  <si>
    <t>1361000</t>
  </si>
  <si>
    <t>1362200</t>
  </si>
  <si>
    <t>3.6 - 3.8 Øvrige fordringer og eiendeler (finansielle, eksl. eiendommer)</t>
  </si>
  <si>
    <t>Opptjente, ikke-forfalte inntekter, Leieinntekter, Utlandet, norske kroner</t>
  </si>
  <si>
    <t>2 Utfylling av regnearksmalen</t>
  </si>
  <si>
    <t>2.1 Generelt</t>
  </si>
  <si>
    <t>Utlån, Verdipapir -/ repolån, Amortisert kost, Øvrige,  Kredittforetak, norske kroner</t>
  </si>
  <si>
    <t>Andre ansvarlige lån, Andre, Virkelig verdi med resultatføring, Livsforsikringsselskaper og pensjonskasser, tilknyttede selskaper, norske kroner</t>
  </si>
  <si>
    <t>Andre ansvarlige lån, Andre, Virkelig verdi med resultatføring, Skadeforsikringsselskaper, tilknyttede selskaper, norske kroner</t>
  </si>
  <si>
    <t>Andre ansvarlige lån, Andre, Amortisert kost, Øvrig, Livsforsikringsselskaper og pensjonskasser, tilknyttede selskaper, norske kroner</t>
  </si>
  <si>
    <t>Andre utlån, Amortisert kost, Øvrige, Finansielle holdingselskaper, norske kroner</t>
  </si>
  <si>
    <t>Andre utlån, Amortisert kost, Øvrige, Investeringsselskaper og aktive eierfond/PE-fond, norske kroner</t>
  </si>
  <si>
    <t>Andre utlån, Amortisert kost, Øvrige, Øvrige finansielle foretak unntatt forsikring, norske kroner</t>
  </si>
  <si>
    <t>Andre utlån, Amortisert kost, Øvrige, Øvrige finansielle foretak unntatt forsikring, konsernselskap selskap, norske kroner</t>
  </si>
  <si>
    <t>Aksjer, ekskl. aksjer i eiendomsselskaper, Anskaffelseskost, Utlandet, tilknyttede selskaper, norske kroner</t>
  </si>
  <si>
    <t>Aksjer, ekskl. aksjer i eiendomsselskaper, Anskaffelseskost, Utlandet, konsernselskap, norske kroner</t>
  </si>
  <si>
    <t>Aksjer i eiendomsselskaper, Virkelig verdi med resultatføring, Utlandet, tilknyttede selskaper, norske kroner</t>
  </si>
  <si>
    <t>Utlån, Andre pantelån, Virkelig verdi med resultatføring, Lønnstakere mv., norske kroner</t>
  </si>
  <si>
    <t>Utlån - Tapsnedskrivinger,  Lønnstakere mv., norske kroner</t>
  </si>
  <si>
    <t>Utlån - Tapsnedskrivinger,  Ufordelt sektor, norske kroner</t>
  </si>
  <si>
    <t>Veiledningsmateriale til FORT-rapporteringen</t>
  </si>
  <si>
    <t>9. Egenkapital</t>
  </si>
  <si>
    <t>Utlån, Verdipapir -/ repolån, Virkelig verdi med resultatføring,  Kredittforetak, norske kroner</t>
  </si>
  <si>
    <t>Utlån, Verdipapir -/ repolån, Amortisert kost, Øvrige,  Personlige foretak, norske kroner</t>
  </si>
  <si>
    <t>Andeler i KS og ansvarlige selskaper, ekskl. andeler i eiendomsselskaper, Virkelig verdi med resultatføring, Investeringsselskaper og aktive eierfond/PE-fond, norske kroner</t>
  </si>
  <si>
    <t>Andeler i KS og ansvarlige selskaper, ekskl. andeler i eiendomsselskaper, Virkelig verdi med resultatføring, Investeringsselksaper og aktive eierfond/PE-fond, tilknyttede selskaper, norske kroner</t>
  </si>
  <si>
    <t>Andeler i KS og ansvarlige selskaper, ekskl. andeler i eiendomsselskaper, Anskaffelseskost, Private aksjeselskaper mv., norske kroner</t>
  </si>
  <si>
    <t>Andeler i KS og ansvarlige selskaper, ekskl. andeler i eiendomsselskaper, Anskaffelseskost, Private aksjeselskaper mv., tilknyttede selskaper, norske kroner</t>
  </si>
  <si>
    <t>Andeler i KS og ansvarlige selskaper, ekskl. andeler i eiendomsselskaper, Anskaffelseskost, Investeringsselskaper og aktive eierfond/PE-fond, norske kroner</t>
  </si>
  <si>
    <t>Andre ansvarlige lån, Andre, Amortisert kost, Øvrig, Utlandet, tilknyttede selskaper, Utenlandsk valuta i NOK</t>
  </si>
  <si>
    <t xml:space="preserve">Andre ansvarlige lån, Andre, Amortisert kost, Øvrig, Utlandet, konsernselskap,Utenlandsk valuta i NOK </t>
  </si>
  <si>
    <t>Andre verdipapirer/finansielle eiendeler ekskl. utlån, Virkelig verdi med resultatføring, Ufordelt sektor, Norske kroner</t>
  </si>
  <si>
    <t>Etter at regnearket er ferdig utfylt og kontrollene er kjørt uten feil kan man lagre filen. Denne vil automatisk lagre seg som .dat. Denne filen inneholder en styringslinje og rapport 10, 21 og 11. Det er denne filen som skal sendes inn via Altinn-portalen.Etter at regnearket er ferdig utfylt og kontrollene er kjørt uten feil kan man lagre filen. Denne vil automatisk lagre seg som .dat. Denne filen inneholder en styringslinje og rapport 10, 21 og 11. Det er denne filen som skal sendes inn via Altinn-portalen. Under er et eksempel på en flat fil. Her er det org.nr. 999 999 999 som har sendt inn rapport 10 i 4. kvartal 2010.</t>
  </si>
  <si>
    <t>Utbytte, konsernbidrag o.l., Konsernbidrag for siste år, Utlandet, norske kroner</t>
  </si>
  <si>
    <t xml:space="preserve">6. Øvrige kostnader </t>
  </si>
  <si>
    <t>Emisjonskostnader, rente på skatt og andre kostnader i ikke-teknisk regnskap</t>
  </si>
  <si>
    <t>Skattekostnader, Periodeskatt</t>
  </si>
  <si>
    <t>Likviditetslån, Utlandet, norske kroner</t>
  </si>
  <si>
    <t>Påløpte, ikke-forfalte kostnader, Lønn, ferielønn, honorarer o.l., Utlandet, norske kroner</t>
  </si>
  <si>
    <t>Felt0</t>
  </si>
  <si>
    <t>Plass</t>
  </si>
  <si>
    <t>Art</t>
  </si>
  <si>
    <t>Sikkerhet</t>
  </si>
  <si>
    <t>Risiko</t>
  </si>
  <si>
    <t>Omeråde</t>
  </si>
  <si>
    <t>Land:</t>
  </si>
  <si>
    <t>Verdsetting</t>
  </si>
  <si>
    <t>Bankinnskudd, Driftskonto, Virkelig verdi med resultatføring, Norske konsernbanker, norske kroner</t>
  </si>
  <si>
    <t>Bankinnskudd, Driftskonto, Virkelig verdi med resultatføring, Utlandske tilknyttede banker, norske kroner</t>
  </si>
  <si>
    <t xml:space="preserve">Valuta: </t>
  </si>
  <si>
    <t>Underobjekt</t>
  </si>
  <si>
    <t xml:space="preserve">Løpetid </t>
  </si>
  <si>
    <t>EIENDELER:</t>
  </si>
  <si>
    <t xml:space="preserve"> </t>
  </si>
  <si>
    <t>1.1 - 1.2. Kontanter og innskudd</t>
  </si>
  <si>
    <t>Sedler og skillemynt, norske kroner</t>
  </si>
  <si>
    <t>000</t>
  </si>
  <si>
    <t>00</t>
  </si>
  <si>
    <t>Annen innskutt egenkapital, Annen innskutt egenkapital, Norske sektorer i alt, tilknyttede selskaper</t>
  </si>
  <si>
    <t>Annen innskutt egenkapital, Annen innskutt egenkapital, Norske sektorer i alt, konsernselskap</t>
  </si>
  <si>
    <t>Andre fordringer, Vedrørende direkte forsikring, forsikringstakere, Norske sektorer ekskl. tilknyttede - og konsernselskap, norske kroner</t>
  </si>
  <si>
    <t>Andre fordringer, Vedrørende direkte forsikring, mellommenn, Norske sektorer ekskl. tilknyttede - og konsernselskap, norske kroner</t>
  </si>
  <si>
    <t>Andre fordringer, Vedrørende gjenforsikring, Norske sektorer ekskl. tilknyttede - og konsernselskap, norske kroner</t>
  </si>
  <si>
    <t>Utbytte, konsernbidrag o.l., Utbytte/egenkapitalbevisrenter siste år, Norske sektorer ekskl. tilknyttede - og konsernselskap, norske kroner</t>
  </si>
  <si>
    <t>Annen gjeld, Vedrørende gjenforsikring, Norske sektorer ekskl. tilknyttede - og konsernselskap, norske kroner</t>
  </si>
  <si>
    <t>Selskapskapital, Aksjekapital, Norske sektorer ekskl. tilknyttede - og konsernselskaper</t>
  </si>
  <si>
    <t>Annen innskutt egenkapital, Annen innskutt egenkapital, Norske sektorer ekskl. tilknyttede - og konsernselskaper</t>
  </si>
  <si>
    <t>Annen gjeld, Vedrørende direkte forsikring, Norske sektorer ekskl. tilknyttede - og konsernselskap, Ingen fordeling på valuta</t>
  </si>
  <si>
    <t>Andre ansvarlige lån, Andre, Amortisert kost, Øvrig, Livsforsikringsselskaper og pensjonskasser, konsernselskap, norske kroner</t>
  </si>
  <si>
    <t>JA</t>
  </si>
  <si>
    <t>Andeler i KS og ansvarlige selskaper, ekskl. andeler i eiendomsselskaper, Anskaffelseskost, Øvrige finansielle foretak unntatt forsikring, norske kroner</t>
  </si>
  <si>
    <t>Andeler i KS og ansvarlige selskaper, ekskl. andeler i eiendomsselskaper, Anskaffelseskost, Øvrige finansielle foretak unntatt forsikring, tilknyttede selskaper, norske kroner</t>
  </si>
  <si>
    <t>Avsetninger o.l., Pensjonsforpliktelser</t>
  </si>
  <si>
    <t>Avsetninger o.l., Andre avsetninger</t>
  </si>
  <si>
    <t>01008</t>
  </si>
  <si>
    <t>01009</t>
  </si>
  <si>
    <t>01010</t>
  </si>
  <si>
    <t>Utlån - Tapsnedskrivinger,  Statlige låneinstitutter mv., norske kroner</t>
  </si>
  <si>
    <t>Annen innskutt egenkapital, Annen innskutt egenkapital, Utlandet ekskl. tilknyttede og konsernselskaper</t>
  </si>
  <si>
    <t>Bankinnskudd, Driftskonto, Virkelig verdi med resultatføring, Norske banker ekskl. tilknyttede - og konsernbanker, norske kroner</t>
  </si>
  <si>
    <t>Bankinnskudd, Driftskonto, Virkelig verdi med resultatføring, Utlandske banker ekskl. tilknyttede - og konsernbanker, norske kroner</t>
  </si>
  <si>
    <t>2. Andre driftsinntekter</t>
  </si>
  <si>
    <t>0830000</t>
  </si>
  <si>
    <t>21. Kvartalsresultat for skadeforsikring:</t>
  </si>
  <si>
    <t>Opptjente, ikke-forfalte inntekter, Andre inntekter, Norske sektorer i alt, norske kroner</t>
  </si>
  <si>
    <t>Forskuddsbetalte kostnader, Direkte salgskostnader, Norske sektorer i alt, norske kroner</t>
  </si>
  <si>
    <t>Andre fordringer, Vedrørende direkte forsikring, mellommenn, Norske sektorer i alt, konsernselskap,Utenlandsk valuta i NOK</t>
  </si>
  <si>
    <t>0110000</t>
  </si>
  <si>
    <t>Aksjer, ekskl. aksjer i eiendomsselskaper, Tilgjengelig for salg, Øvrige finansielle foretak unntatt forsikring, tilknyttede selskaper, norske kroner</t>
  </si>
  <si>
    <t>Aksjer, ekskl. aksjer i eiendomsselskaper, Tilgjengelig for salg, Investeringsselskaper og aktive eierfond/PE-fond, norske kroner</t>
  </si>
  <si>
    <t>Aksjer, ekskl. aksjer i eiendomsselskaper, Tilgjengelig for salg, Investeringsselskaper og aktive eierfond/PE-fond, tilknyttede selskaper, norske kroner</t>
  </si>
  <si>
    <t>Aksjer, ekskl. aksjer i eiendomsselskaper, Anskaffelseskost, Investeringsselskaper og aktive eierfond/PE-fond, norske kroner</t>
  </si>
  <si>
    <t>Aksjer, ekskl. aksjer i eiendomsselskaper, Anskaffelseskost, Investeringsselskaper og aktive eierfond/PE-fond, tilknyttede selskaper, norske kroner</t>
  </si>
  <si>
    <t>Verdipapir -/ repolån, Investeringsselskaper og aktive eierfond/PE-fond, norske kroner</t>
  </si>
  <si>
    <t>Bankinnskudd, Driftskonto, Virkelig verdi med resultatføring, Utlandske konsernbanker, norske kroner</t>
  </si>
  <si>
    <t>Bankinnskudd, Plasseringskonto, Virkelig verdi med resultatføring, Norske konsernbanker, norske kroner</t>
  </si>
  <si>
    <t>Datasentralnr. (3 siffer)</t>
  </si>
  <si>
    <t>Organisasjonsnr. (9 siffer)</t>
  </si>
  <si>
    <t>Rapport nr. (2 siffer)</t>
  </si>
  <si>
    <t xml:space="preserve">Periode (år; 6 siffer)  </t>
  </si>
  <si>
    <t>Tekst</t>
  </si>
  <si>
    <t>Objektskode</t>
  </si>
  <si>
    <t>Portefølje:</t>
  </si>
  <si>
    <t>Verdsetting:</t>
  </si>
  <si>
    <t xml:space="preserve">Sektor: </t>
  </si>
  <si>
    <t>Næring:</t>
  </si>
  <si>
    <t>Andeler i obligasjonsfond, Virkelig verdi med resultatføring, norske kroner</t>
  </si>
  <si>
    <t>1368400</t>
  </si>
  <si>
    <t>Andeler i obligasjonsfond, Virkelig verdi med resultatføring, Utlandet, norske kroner</t>
  </si>
  <si>
    <t>Andeler i pengemarkedsfond, Virkelig verdi med resultatføring, norske kroner</t>
  </si>
  <si>
    <t>1368600</t>
  </si>
  <si>
    <t>Ved evt. feil i for eksempelt akviva minus passiva vil man ikke kunne benytte seg av "Klargjøring for sending"- knappen. Differansen vil bli merket med rødt og man får beskjed om å rette opp. Se boks under.</t>
  </si>
  <si>
    <t xml:space="preserve">Rapportene kan ikke klargjøres for sending om de ikke er feilfrie. Det er også en kontroll mellom Eiendeler - egenkapital og gjeld (inntekter - kostnader i rapport 21). Om ikke denne kontrollen står tilnærmet lik , vil det ikke være mulig å klargjøre rapportene for innsending til SSB. </t>
  </si>
  <si>
    <t>2.5 Flat fil</t>
  </si>
  <si>
    <t>Utlån - Tapsnedskrivinger,  Personlig næringsdrivende, norske kroner</t>
  </si>
  <si>
    <t>Andre verdipapirer/finansielle eiendeler ekskl. utlån, Tilgjengelig for salg, Skadeforsikringsselskaper, konsernselskap, Norske kroner</t>
  </si>
  <si>
    <t>Andre verdipapirer/finansielle eiendeler ekskl. utlån, Tilgjengelig for salg, Personlig næringsdrivende, Norske kroner</t>
  </si>
  <si>
    <t>Andre verdipapirer/finansielle eiendeler ekskl. utlån, Tilgjengelig for salg, Ufordelt sektor, Norske kroner</t>
  </si>
  <si>
    <t>Andre verdipapirer/finansielle eiendeler ekskl. utlån, Tilgjengelig for salg, Utlandet ekskl. tilknyttede - og konsernselskap, Norske kroner</t>
  </si>
  <si>
    <t>Andre verdipapirer/finansielle eiendeler ekskl. utlån, Anskaffelseskost, Statlig eide aksjeselskaper mv., Norske kroner</t>
  </si>
  <si>
    <t>Andre verdipapirer/finansielle eiendeler ekskl. utlån, Anskaffelseskost, Kommunale aksjeselskaper mv., Norske kroner</t>
  </si>
  <si>
    <t>Andre verdipapirer/finansielle eiendeler ekskl. utlån, Anskaffelseskost, Private aksjeselskaper mv.,Norske kroner</t>
  </si>
  <si>
    <t>Andre verdipapirer/finansielle eiendeler ekskl. utlån, Anskaffelseskost, Private aksjeselskaper mv., tilknyttede selskaper, Norske kroner</t>
  </si>
  <si>
    <t>Andre verdipapirer/finansielle eiendeler ekskl. utlån, Anskaffelseskost, Private aksjeselskaper mv., konsernselskap, Norske kroner</t>
  </si>
  <si>
    <t>Andre verdipapirer/finansielle eiendeler ekskl. utlån, Anskaffelseskost, Personlige foretak, Norske kroner</t>
  </si>
  <si>
    <t>Andre verdipapirer/finansielle eiendeler ekskl. utlån, Anskaffelseskost, Banker, Norske kroner</t>
  </si>
  <si>
    <t>Andre verdipapirer/finansielle eiendeler ekskl. utlån, Anskaffelseskost, Banker, tilknyttede banker,  Norske kroner</t>
  </si>
  <si>
    <t>Andre verdipapirer/finansielle eiendeler ekskl. utlån, Anskaffelseskost, Banker, konsernbanker, Norske kroner</t>
  </si>
  <si>
    <t>Andre verdipapirer/finansielle eiendeler ekskl. utlån, Anskaffelseskost, Kredittforetak, Norske kroner</t>
  </si>
  <si>
    <t>Andre verdipapirer/finansielle eiendeler ekskl. utlån, Anskaffelseskost, Kredittforetak, tilknyttede selskaper, Norske kroner</t>
  </si>
  <si>
    <t>Andre verdipapirer/finansielle eiendeler ekskl. utlån, Anskaffelseskost, Kredittforetak, konsernselskap, Norske kroner</t>
  </si>
  <si>
    <t>Andre verdipapirer/finansielle eiendeler ekskl. utlån, Anskaffelseskost, Finansieringsselskaper, Norske kroner</t>
  </si>
  <si>
    <t>Andre verdipapirer/finansielle eiendeler ekskl. utlån, Anskaffelseskost, Finansieringsselskaper, tilknyttede selskaper, Norske kroner</t>
  </si>
  <si>
    <t>Andre verdipapirer/finansielle eiendeler ekskl. utlån, Anskaffelseskost, Finansieringsselskaper, konsernselskap, Norske kroner</t>
  </si>
  <si>
    <t>Andre verdipapirer/finansielle eiendeler ekskl. utlån, Anskaffelseskost, Investeringsselskaper og aktive eierfond/PE-selskaper, Norske kroner</t>
  </si>
  <si>
    <t>Andre verdipapirer/finansielle eiendeler ekskl. utlån, Anskaffelseskost, Investeringsselskaper og aktive eierfond/PE-selskaper, tilknyttede selskaper, Norske kroner</t>
  </si>
  <si>
    <t>Andre verdipapirer/finansielle eiendeler ekskl. utlån, Anskaffelseskost, Investeringsselskaper og aktive eierfond/PE-selskaper, konsernselskap, Norske kroner</t>
  </si>
  <si>
    <t>Andre verdipapirer/finansielle eiendeler ekskl. utlån, Anskaffelseskost, Øvrige finansielle foretak unntatt forsikring, Norske kroner</t>
  </si>
  <si>
    <t>Andre verdipapirer/finansielle eiendeler ekskl. utlån, Anskaffelseskost, Øvrige finansielle foretak unntatt forsikring, tilknyttede selskaper, Norske kroner</t>
  </si>
  <si>
    <t>Andre verdipapirer/finansielle eiendeler ekskl. utlån, Anskaffelseskost, Øvrige finansielle foretak unntatt forsikring, konsernselskap, Norske kroner</t>
  </si>
  <si>
    <t>Andre verdipapirer/finansielle eiendeler ekskl. utlån, Anskaffelseskost, Livsforsikringsselskaper og pensjonskasser, Norske kroner</t>
  </si>
  <si>
    <t>Aksjer, ekskl. aksjer i eiendomsselskaper, Virkelig verdi med resultatføring, Skadeforsikringsselskaper, norske kroner</t>
  </si>
  <si>
    <t>Aksjer, ekskl. aksjer i eiendomsselskaper, Virkelig verdi med resultatføring, Skadeforsikringsselskaper, tilknyttede selskaper, norske kroner</t>
  </si>
  <si>
    <t>Aksjer, ekskl. aksjer i eiendomsselskaper, Tilgjengelig for salg, Skadeforsikringsselskaper, norske kroner</t>
  </si>
  <si>
    <t>Utbytte og andel av over-/underskudd, Aksjer, andeler og egenkapitalbevis, Obligasjons- og pengemarkedsfond, renter av andeler, Norske sektorer i alt, Konsernselskap</t>
  </si>
  <si>
    <t>Utbytte og andel av over-/underskudd, Aksjer, andeler og egenkapitalbevis, Eiendomsselskaper, utbytte og konsernbidrag, Norske sektorer i alt, Tilknyttede selskaper</t>
  </si>
  <si>
    <t>Utbytte og andel av over-/underskudd, Aksjer, andeler og egenkapitalbevis, Eiendomsselskaper, utbytte og konsernbidrag, Norske sektorer i alt, Konsernselskap</t>
  </si>
  <si>
    <t>Utbytte og andel av over-/underskudd, Aksjer, andeler og egenkapitalbevis, Resultatandel, egenkap.met. (kan være negativ), Norske sektorer i alt, Tilknyttede selskaper</t>
  </si>
  <si>
    <t>Utbytte og andel av over-/underskudd, Aksjer, andeler og egenkapitalbevis, Resultatandel, egenkap.met. (kan være negativ), Norske sektorer i alt, Konsernselskap</t>
  </si>
  <si>
    <t>Utbytte og andel av over-/underskudd, Aksjer, andeler og egenkapitalbevis, Andre aksjer, utbytte og konsernbidrag, Norske sektorer i alt, Tilknyttede selskaper</t>
  </si>
  <si>
    <t>Utbytte og andel av over-/underskudd, Aksjer, andeler og egenkapitalbevis, Andre aksjer, utbytte og konsernbidrag, Norske sektorer i alt, Konsernselskap</t>
  </si>
  <si>
    <t>Utbytte og andel av over-/underskudd, Andre verdipapirer, Norske sektorer i alt, Tilknyttede selskaper</t>
  </si>
  <si>
    <t>Utbytte og andel av over-/underskudd, Andre verdipapirer, Norske sektorer i alt, Konsernselskap</t>
  </si>
  <si>
    <t>Utbytte, konsernbidrag o.l., Utbytte/egenkapitalbevisrenter siste år, Utlandet, tilknyttede selskaper, norske kroner</t>
  </si>
  <si>
    <t>Annen gjeld, Vedrørende direkte forsikring, Utlandet, tilknyttede selskaper, Ingen fordeling på valuta</t>
  </si>
  <si>
    <t>Annen gjeld ellers, Private aksjeselskaper mv., tilknyttede selskaper,norske kroner</t>
  </si>
  <si>
    <t>Annen gjeld ellers, Utlandet, tilknyttede selskaper, norske kroner</t>
  </si>
  <si>
    <t>Andre ansvarlige lån, Evigvarende, Virkelig verdi med resultatføring, Utlandet, tilknyttede selskaper, norske kroner</t>
  </si>
  <si>
    <t>Andre ansvarlige lån, Evigvarende, Amortisert kost, Øvrig, Utlandet, tilknyttede selskaper, norske kroner</t>
  </si>
  <si>
    <t>Andre ansvarlige lån, Andre, Virkelig verdi med resultatføring, Private aksjeselskaper mv., tilknyttede selskaper,norske kroner</t>
  </si>
  <si>
    <t>Bankinnskudd, Plasseringskonto, Amortisert kost, Øvrige, Norske tilknyttede banker, norske kroner</t>
  </si>
  <si>
    <t>Periode (år; 6 siffer)</t>
  </si>
  <si>
    <t>Inntektsart</t>
  </si>
  <si>
    <t>Portefølje</t>
  </si>
  <si>
    <t>Annen gjeld ellers, Statsforvaltningen, norske kroner</t>
  </si>
  <si>
    <t>Annen gjeld ellers, Kredittforetak, norske kroner</t>
  </si>
  <si>
    <t>Annen gjeld ellers, Finansieringsselskaper, norske kroner</t>
  </si>
  <si>
    <t>Annen gjeld ellers, Verdipapirfond, norske kroner</t>
  </si>
  <si>
    <t>Finansielle derivater, Virkelig verdi med resultatføring, Livsforsikringsselskaper og pensjonskasser, Utenalndsk valuta</t>
  </si>
  <si>
    <t>Andeler i KS og ansvarlige eiendomsselskaper, Virkelig verdi med resultatføring, Statlig eide aksjeselskaper mv., norske kroner</t>
  </si>
  <si>
    <t>Aksjer, ekskl. aksjer i eiendomsselskaper, Tilgjengelig for salg, Kommunale aksjeselskaper mv., norske kroner</t>
  </si>
  <si>
    <t>Aksjer, ekskl. aksjer i eiendomsselskaper, Anskaffelseskost, Kommunale aksjeselskaper mv., norske kroner</t>
  </si>
  <si>
    <t>Aksjer i eiendomsselskaper, Virkelig verdi med resultatføring, Kommunale aksjeselskaper mv., norske kroner</t>
  </si>
  <si>
    <t>Andre verdipapirer/finansielle eiendeler ekskl. utlån, Anskaffelseskost, Private aksjeselskaper mv.,Utenlandsk valuta i NOK</t>
  </si>
  <si>
    <t>Andre verdipapirer/finansielle eiendeler ekskl. utlån, Anskaffelseskost, Banker, Utenlandsk valuta i NOK</t>
  </si>
  <si>
    <t>Andre verdipapirer/finansielle eiendeler ekskl. utlån, Anskaffelseskost, Kredittforetak, Utenlandsk valuta i NOK</t>
  </si>
  <si>
    <t>Andre verdipapirer/finansielle eiendeler ekskl. utlån, Anskaffelseskost, Investeringsselskaper og aktive eierfond/PE-selskaper, Utenlandsk valuta i NOK</t>
  </si>
  <si>
    <t>Andre verdipapirer/finansielle eiendeler ekskl. utlån, Anskaffelseskost, Skadeforsikringsselskaper, tilknyttede selskaper, Utenlandsk valuta i NOK</t>
  </si>
  <si>
    <t>Andre verdipapirer/finansielle eiendeler ekskl. utlån, Anskaffelseskost, Utlandet ekskl. tilknyttede - og konsernselskap, Utenlandsk valuta i NOK</t>
  </si>
  <si>
    <t>Andre verdipapirer/finansielle eiendeler ekskl. utlån, Anskaffelseskost, Utlandet, tilknyttede selskaper, Utenlandsk valuta i NOK</t>
  </si>
  <si>
    <t>Andre verdipapirer/finansielle eiendeler ekskl. utlån, Anskaffelseskost, Utlandet, konsernselskaper Utenlandsk valuta i NOK</t>
  </si>
  <si>
    <t>Andre verdipapirer/finansielle eiendeler ekskl. utlån, Anskaffelseskost, Utlandet, konsernselskap, Utenlandsk valuta i NOK</t>
  </si>
  <si>
    <t>Utlån, Verdipapir -/ repolån, Virkelig verdi med resultatføring,  Private aksjeselskaper mv., Utenlandsk valuta i NOK</t>
  </si>
  <si>
    <t>Utlån, Verdipapir -/ repolån, Virkelig verdi med resultatføring,  Banker, Utenlandsk valuta i NOK</t>
  </si>
  <si>
    <t>Utlån, Verdipapir -/ repolån, Virkelig verdi med resultatføring,  Investeringsselskaper og aktive eierfond/PE-fond, Utenlandsk valuta i NOK</t>
  </si>
  <si>
    <t>Utlån, Verdipapir -/ repolån, Virkelig verdi med resultatføring,  Utlandet, Utenlandsk valuta i NOK</t>
  </si>
  <si>
    <t>Utlån, Verdipapir -/ repolån, Amortisert kost, Øvrige,  Private aksjeselskaper mv., Utenlandsk valuta i NOK</t>
  </si>
  <si>
    <t>Utlån, Verdipapir -/ repolån, Amortisert kost, Øvrige,  Banker, Utenlandsk valuta i NOK</t>
  </si>
  <si>
    <t>Utlån, Verdipapir -/ repolån, Amortisert kost, Øvrige,  Investeringsselskaper og aktive eierfond/PE-fond, Utenlandsk valuta i NOK</t>
  </si>
  <si>
    <t>Utlån, Verdipapir -/ repolån, Amortisert kost, Øvrige,  Utlandet, Utenlandsk valuta i NOK</t>
  </si>
  <si>
    <t>Andre utlån, Virkelig verdi med resultatføring, Statlig eide aksjeselskaper mv., Utenlandsk valuta i NOK</t>
  </si>
  <si>
    <t>Andre utlån, Virkelig verdi med resultatføring, Kommunale foretak med ubegrenset ansvar, Utenlandsk valuta i NOK</t>
  </si>
  <si>
    <t>Andre verdipapirer/finansielle eiendeler ekskl. utlån, Anskaffelseskost, Livsforsikringsselskaper og pensjonskasser, tilknyttede selskaper, Norske kroner</t>
  </si>
  <si>
    <t>Andre verdipapirer/finansielle eiendeler ekskl. utlån, Anskaffelseskost, Livsforsikringsselskaper og pensjonskasser, konsernselskap, Norske kroner</t>
  </si>
  <si>
    <t>Andre verdipapirer/finansielle eiendeler ekskl. utlån, Anskaffelseskost, Skadeforsikringsselskaper, Norske kroner</t>
  </si>
  <si>
    <t>Andre verdipapirer/finansielle eiendeler ekskl. utlån, Anskaffelseskost, Skadeforsikringsselskaper, konsernselskap, Norske kroner</t>
  </si>
  <si>
    <t>Andre verdipapirer/finansielle eiendeler ekskl. utlån, Anskaffelseskost, Personlig næringsdrivende, Norske kroner</t>
  </si>
  <si>
    <t>Andre verdipapirer/finansielle eiendeler ekskl. utlån, Anskaffelseskost, Ufordelt sektor, Norske kroner</t>
  </si>
  <si>
    <t>Andre verdipapirer/finansielle eiendeler ekskl. utlån, Anskaffelseskost, Utlandet ekskl. tilknyttede - og konsernselskap, Norske kroner</t>
  </si>
  <si>
    <t>Andre utlån, Virkelig verdi med resultatføring, Utlandet ekskl. tilknyttede - og konsernselskap, Norske kroner</t>
  </si>
  <si>
    <t>Andre utlån, Amortisert kost, Øvrige, Utlandet ekskl. tilknyttede - og konsernselskap, Norske kroner</t>
  </si>
  <si>
    <t>Andre eiendeler, Gjenforsikringsdepoter, Norske sektorer i alt, Norske kroner</t>
  </si>
  <si>
    <t>Andre eiendeler, Øvrige, Norske sektorer i alt, Norske kroner</t>
  </si>
  <si>
    <t>Finansielle derivater, Virkelig verdi med resultatføring, Finansieringsselskaper, konsernelskap, Norske kroner</t>
  </si>
  <si>
    <t>Finansielle derivater, Virkelig verdi med resultatføring, Statlige låneinstitutter mv., Norske kroner</t>
  </si>
  <si>
    <t>Sedler og skillemynt,Utenlandsk valuta i NOK omregnet til norske kroner</t>
  </si>
  <si>
    <t>Annen gjeld ellers, Private produsentorienterte organiasjoner uten profittformål, norske kroner</t>
  </si>
  <si>
    <t>Annen gjeld ellers, Finansielle holdingselskaper, tilknyttede selskaper, norske kroner</t>
  </si>
  <si>
    <t>Annen gjeld ellers, Investeringsselskaper og aktive eierfond/PE-fond, norske kroner</t>
  </si>
  <si>
    <t>Annen gjeld ellers, Investeringsselskaper og aktive eierfond/PE-fond, tilknyttede selskaper, norske kroner</t>
  </si>
  <si>
    <t>Annen gjeld ellers, Øvrige finansielle foretak unntatt forsikring, norske kroner</t>
  </si>
  <si>
    <t>Annen gjeld ellers, Øvrige finansielle foretak unntatt forsikring, tilknyttede selskaper, norske kroner</t>
  </si>
  <si>
    <t>Andre ansvarlige lån, Evigvarende, Virkelig verdi med resultatføring, Investeringsselskaper og aktive eierfond/PE-fond, norske kroner</t>
  </si>
  <si>
    <t>Andre ansvarlige lån, Evigvarende, Amortisert kost, Øvrig, Banker, norske kroner</t>
  </si>
  <si>
    <t>Andre ansvarlige lån, Evigvarende, Amortisert kost, Øvrig, Kredittforetak, norske kroner</t>
  </si>
  <si>
    <t>Andre ansvarlige lån, Evigvarende, Amortisert kost, Øvrig, Finansieringsselskaper, norske kroner</t>
  </si>
  <si>
    <t>Andre ansvarlige lån, Evigvarende, Amortisert kost, Øvrig, Finansielle holdingselskaper, norske kroner</t>
  </si>
  <si>
    <t>Andre ansvarlige lån, Evigvarende, Amortisert kost, Øvrig, Investeringsselskaper og aktive eierfond/PE-fond, norske kroner</t>
  </si>
  <si>
    <t>Andre ansvarlige lån, Evigvarende, Amortisert kost, Øvrig, Skadeforsikringsselskaper, norske kroner</t>
  </si>
  <si>
    <t>Andre ansvarlige lån, Evigvarende, Amortisert kost, Øvrig, Kommuneforvaltningen, norske kroner</t>
  </si>
  <si>
    <t>Andre ansvarlige lån, Andre, Virkelig verdi med resultatføring, Private produsentorienterte organiasjoner uten profittformål, norske kroner</t>
  </si>
  <si>
    <t>Andre ansvarlige lån, Andre, Virkelig verdi med resultatføring, Banker, konsernbank, norske kroner</t>
  </si>
  <si>
    <t>Annen gjeld ellers, Statlige låneinstitutter mv., norske kroner</t>
  </si>
  <si>
    <t>Utlån - Tapsnedskrivinger,  Banker, norske kroner</t>
  </si>
  <si>
    <t>Utlån - Tapsnedskrivinger,  Banker, konsernbank, norske kroner</t>
  </si>
  <si>
    <t>Aksjer, ekskl. aksjer i eiendomsselskaper, Virkelig verdi med resultatføring, Banker, norske kroner</t>
  </si>
  <si>
    <t>Bankinnskudd, Plasseringskonto, Amortisert kost Øvrige, Utenlandske tilknyttede banker, Utenlandsk valuta i NOK</t>
  </si>
  <si>
    <t>Bankinnskudd, Plasseringskonto, Amortisert kost, Øvrige,Utenlandske konsernbanker, Utenlandsk valuta i NOK</t>
  </si>
  <si>
    <t>Aksjer, ekskl. aksjer i eiendomsselskaper, Virkelig verdi med resultatføring, Utenlandske sektorer ekskl. tilknyttede og konsernselskap, Utenlandsk valuta i NOK</t>
  </si>
  <si>
    <t>Aksjer, ekskl. aksjer i eiendomsselskaper, Virkelig verdi med resultatføring, Utlandet, tilknyttede selskaper, Utenlandsk valuta i NOK</t>
  </si>
  <si>
    <t>Aksjer, ekskl. aksjer i eiendomsselskaper, Virkelig verdi med resultatføring,Utlandet, konsernselskap, Utenlandsk valuta i NOK</t>
  </si>
  <si>
    <t>Aksjer, ekskl. aksjer i eiendomsselskaper, Tilgjengelig for salg, Utenlandske sektorer ekskl. tilknyttede og konsernselskap, Utenlandsk valuta i NOK</t>
  </si>
  <si>
    <t>Aksjer, ekskl. aksjer i eiendomsselskaper, Tilgjengelig for salg, Utlandet, tilknyttede selskaper, Utenlandsk valuta i NOK</t>
  </si>
  <si>
    <t>Aksjer, ekskl. aksjer i eiendomsselskaper, Tilgjengelig for salg, Utlandet, konsernselskap, Utenlandsk valuta i NOK</t>
  </si>
  <si>
    <t>Aksjer, ekskl. aksjer i eiendomsselskaper, Anskaffelseskost, Utenlandske sektorer ekskl. tilknyttede og konsernselskap, Utenlandsk valuta i NOK</t>
  </si>
  <si>
    <t>Aksjer, ekskl. aksjer i eiendomsselskaper, Anskaffelseskost, Utlandet, tilknyttede selskaper, Utenlandsk valuta i NOK</t>
  </si>
  <si>
    <t>Aksjer, ekskl. aksjer i eiendomsselskaper, Anskaffelseskost, Utlandet, konsernselskap, Utenlandsk valuta i NOK</t>
  </si>
  <si>
    <t>Aksjer i eiendomsselskaper, Virkelig verdi med resultatføring, Utenlandske sektorer ekskl. tilknyttede og konsernselskap, Utenlandsk valuta i NOK</t>
  </si>
  <si>
    <t>Aksjer i eiendomsselskaper, Virkelig verdi med resultatføring, Utlandet, tilknyttede selskaper, Utenlandsk valuta i NOK</t>
  </si>
  <si>
    <t>Aksjer i eiendomsselskaper, Virkelig verdi med resultatføring, Utlandet, konsernselskap, Utenlandsk valuta i NOK</t>
  </si>
  <si>
    <t>Aksjer i eiendomsselskaper, Tilgjengelig for salg, Utenlandske sektorer ekskl. tilknyttede og konsernselskap, Utenlandsk valuta i NOK</t>
  </si>
  <si>
    <r>
      <t xml:space="preserve">
1)</t>
    </r>
    <r>
      <rPr>
        <i/>
        <sz val="12"/>
        <color indexed="18"/>
        <rFont val="Times New Roman"/>
        <family val="1"/>
      </rPr>
      <t xml:space="preserve"> Kontroll rapport 21</t>
    </r>
    <r>
      <rPr>
        <sz val="12"/>
        <color indexed="18"/>
        <rFont val="Times New Roman"/>
        <family val="1"/>
      </rPr>
      <t xml:space="preserve">: Sum inntekter skal være lik kostnader inkludert totalresultatet. Her godtas maksimalt et avvik på +3/-3.
2) </t>
    </r>
    <r>
      <rPr>
        <i/>
        <sz val="12"/>
        <color indexed="18"/>
        <rFont val="Times New Roman"/>
        <family val="1"/>
      </rPr>
      <t>Kontroll rapport 10</t>
    </r>
    <r>
      <rPr>
        <sz val="12"/>
        <color indexed="18"/>
        <rFont val="Times New Roman"/>
        <family val="1"/>
      </rPr>
      <t xml:space="preserve">: Eiendeler i alt skal være lik gjeld og egenkapital i alt. Her godtas maksimalt et avvik på +3/-3.
4) </t>
    </r>
    <r>
      <rPr>
        <i/>
        <sz val="12"/>
        <color indexed="18"/>
        <rFont val="Times New Roman"/>
        <family val="1"/>
      </rPr>
      <t>Avstemming</t>
    </r>
    <r>
      <rPr>
        <sz val="12"/>
        <color indexed="18"/>
        <rFont val="Times New Roman"/>
        <family val="1"/>
      </rPr>
      <t xml:space="preserve">: Kjøres etter at alle tre rapportene er fylt ut. Denne kontrollen sjekker at kontrollen rapport 10 og 21 stemmer. Samtidig sjekker den at kodene i som er listet ut i kontrollarket stemmer overens med hverandre. Øverst i kontrollarket står det ”Kontroll er kjørt uten feil”, når avstemmingen er kjørt og ingen feil er oppdaget så vil det komme JA her, hvis det er feil i balansen, resultatet eller kontrollarket vil NEI stå her. Det er ikke mulig å klargjøre filen for sending så lenge kontrollene viser feil. Det er viktig at en kjører kontrollen til en får melding i feillistevinduet om at ”Avstemming er kjørt uten feil”. Man er da klar for å klargjøre for sending.
</t>
    </r>
  </si>
  <si>
    <r>
      <t>OBS:</t>
    </r>
    <r>
      <rPr>
        <sz val="12"/>
        <color indexed="18"/>
        <rFont val="Times New Roman"/>
        <family val="1"/>
      </rPr>
      <t xml:space="preserve"> Man må lagre tom regnearksmal før man begynner arbeidet, dette for at makoer i regnearket skal aktiveres. Man kan skjule rader i regnearket, men man </t>
    </r>
    <r>
      <rPr>
        <u/>
        <sz val="12"/>
        <color indexed="18"/>
        <rFont val="Times New Roman"/>
        <family val="1"/>
      </rPr>
      <t xml:space="preserve">skal ikke </t>
    </r>
    <r>
      <rPr>
        <sz val="12"/>
        <color indexed="18"/>
        <rFont val="Times New Roman"/>
        <family val="1"/>
      </rPr>
      <t xml:space="preserve">slette de. </t>
    </r>
  </si>
  <si>
    <t xml:space="preserve">Når alle tre rapportene er fullstendig utfylt skal regnearket lagres i dat-format. Denne dat-filen skal sendes til SSB. For å generere de utfylte dataene til dat-fil trykker en på knappen "Klargjøring for sending", som en finner øverst i den egendefinerte verktøylinjen. Da filen skal leses maskinelt må den være lagret i dat-format. Om ikke annet er avtalt på forhånd, vil alle XLS-filer vil bli avvist og returnert. Den endelige filen skal sendes til SSB via Altinn portalen. </t>
  </si>
  <si>
    <t>Kontroller som er tilknyttet ”klargjøring for sending”</t>
  </si>
  <si>
    <t>1368800</t>
  </si>
  <si>
    <t>Andeler i kombinasjonsfond, Virkelig verdi med resultatføring, Utlandet, norske kroner</t>
  </si>
  <si>
    <t>1368900</t>
  </si>
  <si>
    <t>Finansielle derivater</t>
  </si>
  <si>
    <t>1 88</t>
  </si>
  <si>
    <t>40 1 88</t>
  </si>
  <si>
    <t>7 88</t>
  </si>
  <si>
    <t>40 7 88</t>
  </si>
  <si>
    <t>Avstemming mellom poster i rapport 10 og 11.</t>
  </si>
  <si>
    <t>Aksjer, ekskl. aksjer i eiendomsselskaper, Tilgjengelig for salg, Kredittforetak, norske kroner</t>
  </si>
  <si>
    <t>Aksjer, ekskl. aksjer i eiendomsselskaper, Tilgjengelig for salg, Kredittforetak, tilknyttede selskaper, norske kroner</t>
  </si>
  <si>
    <t>Aksjer, ekskl. aksjer i eiendomsselskaper, Tilgjengelig for salg, Finansieringsselskaper, norske kroner</t>
  </si>
  <si>
    <t>Maskiner, inventar, transportmidler,Anskaffelseskost, Utlandet, Ingen fordeling på valuta</t>
  </si>
  <si>
    <t>Aksjer, ekskl. aksjer i eiendomsselskaper, Anskaffelseskost, Personlige foretak, norske kroner</t>
  </si>
  <si>
    <t>Aksjer, ekskl. aksjer i eiendomsselskaper, Anskaffelseskost, Ufordelt sektor, norske kroner</t>
  </si>
  <si>
    <t>91. Resultatposter i oppstillingsplanen for SKADEFORSIKRING</t>
  </si>
  <si>
    <t xml:space="preserve">3.2 Gjenforsikringsandel av forsikringstekniske avsetninger i skadeforsikring </t>
  </si>
  <si>
    <t>Andre utlån, Virkelig verdi med resultatføring, Personlige foretak, norske kroner</t>
  </si>
  <si>
    <t>Andre utlån, Virkelig verdi med resultatføring, Private produsentorienterte organisasjoner uten profittformål, norske kroner</t>
  </si>
  <si>
    <t>Andre utlån, Virkelig verdi med resultatføring, Banker, norske kroner</t>
  </si>
  <si>
    <t>Andre utlån, Virkelig verdi med resultatføring, Banker, tilknyttede banker, norsk kroner</t>
  </si>
  <si>
    <t>Andre utlån, Virkelig verdi med resultatføring, Banker, konsernbank, norske kroner</t>
  </si>
  <si>
    <t>Andre utlån, Virkelig verdi med resultatføring, Kredittforetak, norske kroner</t>
  </si>
  <si>
    <t>Andre utlån, Virkelig verdi med resultatføring, Kredittforetak, tilknyttet foretak, norske kroner</t>
  </si>
  <si>
    <t>Andre utlån, Virkelig verdi med resultatføring, Finansielle holdingselskaper, norske kroner</t>
  </si>
  <si>
    <t>Andre utlån, Virkelig verdi med resultatføring, Investeringsselskaper og aktive eierfond/PE-fond, norske kroner</t>
  </si>
  <si>
    <t>Andre utlån, Virkelig verdi med resultatføring, Øvrige finansielle foretak unntatt forsikring, norske kroner</t>
  </si>
  <si>
    <t>Andre utlån, Virkelig verdi med resultatføring, Øvrige finansielle foretak unntatt forsikring, konsernselskap selskap, norske kroner</t>
  </si>
  <si>
    <t>Annen gjeld ellers, Private aksjeselskaper mv., norske kroner</t>
  </si>
  <si>
    <t>Annen gjeld ellers, Private aksjeselskaper mv., konsern selskap norske kroner</t>
  </si>
  <si>
    <t>Andre ansvarlige lån, Andre, Virkelig verdi med resultatføring, Private aksjeselskaper mv., norske kroner</t>
  </si>
  <si>
    <t>Andre ansvarlige lån, Andre, Virkelig verdi med resultatføring, Private aksjeselskaper mv., konsern selskap norske kroner</t>
  </si>
  <si>
    <t>Aksjer, ekskl. aksjer i eiendomsselskaper, Virkelig verdi med resultatføring, Finansielle holdingselskaper, norske kroner</t>
  </si>
  <si>
    <t>Aksjer, ekskl. aksjer i eiendomsselskaper, Virkelig verdi med resultatføring, Finansielle holdingselskaper, tilknyttede selskaper, norske kroner</t>
  </si>
  <si>
    <t>Bankinnskudd, Plasseringskonto, Amortisert kost, Øvrige, Utlandske tilknyttede banker, norske kroner</t>
  </si>
  <si>
    <t>1.0 Premieinntekter for SKADEFORSIKRINGSSELSKAPER</t>
  </si>
  <si>
    <t>1362000</t>
  </si>
  <si>
    <t>1362100</t>
  </si>
  <si>
    <t xml:space="preserve">Gå gjennom ark for ark i regnearksmalen og fyll ut rapportene. For mer informasjon rundt dette, trykk på "Hjelp til utfylling" på verktøylinjen. Når alle tre rapporter er fylt ut, kjør avstemmingskontrollen øverst i den egendefinerte menylinjen. Vær oppmerksom på at alle kontrollene må kjøres til man får melding om at kontrollen er kjørt uten feil. De kontrollarket og rapportene må være feilfrie for å få klargjort filen for sending. Det er heller ikke mulig å klargjøre filen om aktiva - passiva ≠ 0 (avvik på 3 godtas) og inntekter - kostnader ≠ 0  (avvik på 3 godtas).  
</t>
  </si>
  <si>
    <t>1363100</t>
  </si>
  <si>
    <t>Finansielle derivater - Valutarelaterte kontrakter</t>
  </si>
  <si>
    <t>Andre ordinære driftskostnader, Andre forsikringsrelaterte driftskostnader og kostnader knyttet til finansielle eiendeler</t>
  </si>
  <si>
    <t>Avskrivninger, Maskiner, inventar og transportmidler</t>
  </si>
  <si>
    <t>- 160 587 00</t>
  </si>
  <si>
    <t>- 170 587 00</t>
  </si>
  <si>
    <t>91 0 06 10</t>
  </si>
  <si>
    <t>91 0 06 20</t>
  </si>
  <si>
    <t>Aksjer i eiendomsselskaper, Anskaffelseskost, Utenlandske sektorer ekskl. tilknyttede og konsernselskap, Utenlandsk valuta i NOK</t>
  </si>
  <si>
    <t>Aksjer i eiendomsselskaper, Anskaffelseskost, Utlandet, tilknyttede selskaper, Utenlandsk valuta i NOK</t>
  </si>
  <si>
    <t>Aksjer i eiendomsselskaper, Anskaffelseskost, Utlandet, konsernselskap, Utenlandsk valuta i NOK</t>
  </si>
  <si>
    <t>Andeler i KS og ansvarlige selskaper, ekskl. andeler i eiendomsselskaper, Virkelig verdi med resultatføring, Utenlandske sektorer , Utenlandsk valuta i NOK</t>
  </si>
  <si>
    <t>Andeler i KS og ansvarlige selskaper, ekskl. andeler i eiendomsselskaper, Tilgjengelig for salg, Utenlandske sektorer , Utenlandsk valuta i NOK</t>
  </si>
  <si>
    <t>Andeler i KS og ansvarlige selskaper, ekskl. andeler i eiendomsselskaper, Anskaffelseskost, Utenlandske sektorer , Utenlandsk valuta i NOK</t>
  </si>
  <si>
    <t>Andeler i KS og ansvarlige eiendomsselskaper, Virkelig verdi med resultatføring, Utenlandske sektorer , Utenlandsk valuta i NOK</t>
  </si>
  <si>
    <t>Andeler i KS og ansvarlige eiendomsselskaper, Tilgjengelig for salg, Utenlandske sektorer , Utenlandsk valuta i NOK</t>
  </si>
  <si>
    <t>Andeler i KS og ansvarlige eiendomsselskaper, Anskaffelseskost, Utenlandske sektorer , Utenlandsk valuta i NOK</t>
  </si>
  <si>
    <t>Andeler i aksjefond, Virkelig verdi med resultatføring, Utenlandsk valuta i NOK</t>
  </si>
  <si>
    <t>Andeler i aksjefond, Virkelig verdi med resultatføring, Utlandet, Utenlandsk valuta i NOK</t>
  </si>
  <si>
    <t>Andeler i obligasjonsfond, Virkelig verdi med resultatføring, Utenlandsk valuta i NOK</t>
  </si>
  <si>
    <t>Andeler i obligasjonsfond, Virkelig verdi med resultatføring, Utlandet, Utenlandsk valuta i NOK</t>
  </si>
  <si>
    <t>Andeler i pengemarkedsfond, Virkelig verdi med resultatføring, Utenlandsk valuta i NOK</t>
  </si>
  <si>
    <t>Andeler i pengemarkedsfond, Virkelig verdi med resultatføring, Utlandet, Utenlandsk valuta i NOK</t>
  </si>
  <si>
    <t>Andeler i kombinasjonsfond, Virkelig verdi med resultatføring, Utenlandsk valuta i NOK</t>
  </si>
  <si>
    <t>Aksjer, ekskl. aksjer i eiendomsselskaper, Virkelig verdi med resultatføring, Private aksjeselskaper mv., tilknyttede selskaper, norske kroner</t>
  </si>
  <si>
    <t>Aksjer, ekskl. aksjer i eiendomsselskaper, Tilgjengelig for salg, Private aksjeselskaper mv., norske kroner</t>
  </si>
  <si>
    <t>Aksjer, ekskl. aksjer i eiendomsselskaper, Tilgjengelig for salg, Private aksjeselskaper mv., tilknyttede selskaper, norske kroner</t>
  </si>
  <si>
    <t>Aksjer, ekskl. aksjer i eiendomsselskaper, Anskaffelseskost, Private aksjeselskaper mv., norske kroner</t>
  </si>
  <si>
    <t>Aksjer, ekskl. aksjer i eiendomsselskaper, Anskaffelseskost, Private aksjeselskaper mv., tilknyttede selskaper, norske kroner</t>
  </si>
  <si>
    <t>Andre utlån, Virkelig verdi med resultatføring, Private aksjeselskaper mv., tilknyttede selskaper, norske kroner</t>
  </si>
  <si>
    <t>0200000</t>
  </si>
  <si>
    <t>Finansielle derivater - Egenkapitalrelaterte kontrakter</t>
  </si>
  <si>
    <t>Finansielle derivater - Varerelaterte kontrakter</t>
  </si>
  <si>
    <t>Finansielle derivater - Andre kontrakter</t>
  </si>
  <si>
    <t>Utlån - Tapsnedskrivinger,  Stats- og trygdeforvaltningen, norske kroner</t>
  </si>
  <si>
    <t>Påløpte, ikke-forfalte kostnader, Andre kostnader, Utlandet, norske kroner</t>
  </si>
  <si>
    <t>Kontroll er kjørt uten feil:</t>
  </si>
  <si>
    <t>Kostnadsart</t>
  </si>
  <si>
    <t>Annen innskutt egenkapital, Annen innskutt egenkapital, Utlandet, konsernselskap</t>
  </si>
  <si>
    <t>Fond mv., Fond for vurderingsforskjeller</t>
  </si>
  <si>
    <t>Fond mv., Avsetning til naturskadefondet</t>
  </si>
  <si>
    <t>Fond mv., Avsetning til garantiordningen</t>
  </si>
  <si>
    <t>Annen opptjent egenkapital, Utbytte/grunnfondsbev.renter siste år</t>
  </si>
  <si>
    <t>Annen opptjent egenkapital, Konsernbidrag siste år</t>
  </si>
  <si>
    <t>Annen opptjent egenkapital, Øvrig</t>
  </si>
  <si>
    <t>047</t>
  </si>
  <si>
    <t>Periode (år og måned; 6 siffer)</t>
  </si>
  <si>
    <t>Tilleggsspesifika-</t>
  </si>
  <si>
    <t>Sektor</t>
  </si>
  <si>
    <t>Næring</t>
  </si>
  <si>
    <t>Land</t>
  </si>
  <si>
    <t>Valuta</t>
  </si>
  <si>
    <t>Beløp</t>
  </si>
  <si>
    <t>sjonens art</t>
  </si>
  <si>
    <t>Finansielle derivater, Virkelig verdi med resultatføring, Private aksjeselskaper mv., Utenlandsk valuta i NOK</t>
  </si>
  <si>
    <t>Finansielle derivater, Virkelig verdi med resultatføring, Private aksjeselskaper mv., tilknyttede selskaper, Utenlandsk valuta i NOK</t>
  </si>
  <si>
    <t>Finansielle derivater, Virkelig verdi med resultatføring, Private aksjeselskaper mv., konsernselskap, Utenlandsk valuta i NOK</t>
  </si>
  <si>
    <t>Finansielle derivater, Virkelig verdi med resultatføring, Banker, Utenlandsk valuta i NOK</t>
  </si>
  <si>
    <t>Finansielle derivater, Virkelig verdi med resultatføring, Banker, tilknyttede banker,  Utenlandsk valuta i NOK</t>
  </si>
  <si>
    <t>Finansielle derivater, Virkelig verdi med resultatføring, Banker, konsernbanker, Utenlandsk valuta i NOK</t>
  </si>
  <si>
    <t>Finansielle derivater, Virkelig verdi med resultatføring, Kredittforetak, Utenlandsk valuta i NOK</t>
  </si>
  <si>
    <t>Andre ansvarlige lån, Andre, Virkelig verdi med resultatføring, Idelle organisasjoner, norske kroner</t>
  </si>
  <si>
    <t>Andre ansvarlige lån, Andre, Amortisert kost, Øvrig, Statlig eide aksjeselskaper mv., norske kroner</t>
  </si>
  <si>
    <t>Andre ansvarlige lån, Andre, Amortisert kost, Øvrig, Kommunale foretak med ubegrenset ansvar, norske kroner</t>
  </si>
  <si>
    <t>Andre ansvarlige lån, Andre, Amortisert kost, Øvrig, Kommunale aksjeselskaper mv., norske kroner</t>
  </si>
  <si>
    <t>Aksjer, ekskl. aksjer i eiendomsselskaper, Virkelig verdi med resultatføring, Kredittforetak, konsernselskap, norske kroner</t>
  </si>
  <si>
    <t>Aksjer, ekskl. aksjer i eiendomsselskaper, Virkelig verdi med resultatføring, Finansieringsselskaper, konsernselskap, norske kroner</t>
  </si>
  <si>
    <t>Aksjer, ekskl. aksjer i eiendomsselskaper, Virkelig verdi med resultatføring, Finansielle holdingselskaper, konsernselskap, norske kroner</t>
  </si>
  <si>
    <t>Aksjer, ekskl. aksjer i eiendomsselskaper, Virkelig verdi med resultatføring, Investeringsselskaper og aktive eierfond/PE-fond, konsernselskap, norske kroner</t>
  </si>
  <si>
    <t>Aksjer, ekskl. aksjer i eiendomsselskaper, Virkelig verdi med resultatføring, Øvrige finansielle foretak unntatt forsikring, konsernselskap, norske kroner</t>
  </si>
  <si>
    <t>Aksjer, ekskl. aksjer i eiendomsselskaper, Virkelig verdi med resultatføring, Livsforsikringsselskaper og pensjonskasser, konsernselskap, norske kroner</t>
  </si>
  <si>
    <t>Andre ansvarlige lån, Andre, Amortisert kost, Øvrig, Finansieringsselskaper, norske kroner</t>
  </si>
  <si>
    <t>Andre ansvarlige lån, Andre, Amortisert kost, Øvrig, Finansielle holdingselskaper, norske kroner</t>
  </si>
  <si>
    <t>Andre ansvarlige lån, Andre, Amortisert kost, Øvrig, Skadeforsikringsselskaper, norske kroner</t>
  </si>
  <si>
    <t>Andre ansvarlige lån, Andre, Amortisert kost, Øvrig, Statsforvaltningen, norske kroner</t>
  </si>
  <si>
    <t>Andre ansvarlige lån, Andre, Amortisert kost, Øvrig, Kommuneforvaltningen, norske kroner</t>
  </si>
  <si>
    <t>Andre ansvarlige lån, Andre, Amortisert kost, Øvrig, Idelle organisasjoner, norske kroner</t>
  </si>
  <si>
    <t>Andre ansvarlige lån, Andre, Amortisert kost, Øvrig, Personlig næringsdrivende, norske kroner</t>
  </si>
  <si>
    <t>Andre ansvarlige lån, Andre, Amortisert kost, Øvrig, Lønnstakere, trygdede mv., norske kroner</t>
  </si>
  <si>
    <t>Andre ansvarlige lån, Andre, Amortisert kost, Øvrig, Ufordelt sektor, norske kroner</t>
  </si>
  <si>
    <t>Andre ansvarlige lån, Andre, Virkelig verdi med resultatføring, Investeringsselskaper og aktive eierfond/PE-selskaper, norske kroner</t>
  </si>
  <si>
    <t>Andre ansvarlige lån, Andre, Virkelig verdi med resultatføring, Øvrige finansielle foretak unntatt forsikring, norske kroner</t>
  </si>
  <si>
    <t>Andre ansvarlige lån, Andre, Amortisert kost, Øvrig, Investeringsselskaper og aktive eierfond/PE-fond, norske kroner</t>
  </si>
  <si>
    <t>Andre utlån, Virkelig verdi med resultatføring, Statlige låneinstitutter mv., norske kroner</t>
  </si>
  <si>
    <t>Andre utlån, Virkelig verdi med resultatføring, Statlig eide aksjeselskaper mv., norske kroner</t>
  </si>
  <si>
    <t>Andre utlån, Amortisert kost, Øvrige, Statlige låneinstitutter mv., norske kroner</t>
  </si>
  <si>
    <t>Andre utlån, Amortisert kost, Øvrige, Statlig eide aksjeselskaper mv., norske kroner</t>
  </si>
  <si>
    <t>Andre utlån, Virkelig verdi med resultatføring, Kommunale foretak med ubegrenset ansvar, norske kroner</t>
  </si>
  <si>
    <t>Andre utlån, Virkelig verdi med resultatføring, Kommunale aksjeselskaper mv., norske kroner</t>
  </si>
  <si>
    <t>Andre utlån, Virkelig verdi med resultatføring, Private aksjeselskaper mv., norske kroner</t>
  </si>
  <si>
    <t>Aksjer, ekskl. aksjer i eiendomsselskaper, Anskaffelseskost, Øvrige finansielle foretak unntatt forsikring, norske kroner</t>
  </si>
  <si>
    <t>Aksjer, ekskl. aksjer i eiendomsselskaper, Anskaffelseskost, Øvrige finansielle foretak unntatt forsikring, tilknyttede selskaper, norske kroner</t>
  </si>
  <si>
    <t>Andeler i KS og ansvarlige selskaper, ekskl. andeler i eiendomsselskaper, Virkelig verdi med resultatføring, Øvrige finansielle foretak unntatt forsikring, norske kroner</t>
  </si>
  <si>
    <t>Andeler i KS og ansvarlige selskaper, ekskl. andeler i eiendomsselskaper, Virkelig verdi med resultatføring, Øvrige finansielle foretak unntatt forsikring, tilknyttede selskaper, norske kroner</t>
  </si>
  <si>
    <t>Andeler i KS og ansvarlige selskaper, ekskl. andeler i eiendomsselskaper, Tilgjengelig for salg, Øvrige finansielle foretak unntatt forsikring, norske kroner</t>
  </si>
  <si>
    <t>Finansielle derivater, Virkelig verdi med resultatføring, Investeringsselskaper og aktive eierfond/PE-fond, Utenlandsk valuta i NOK</t>
  </si>
  <si>
    <t>Finansielle derivater, Virkelig verdi med resultatføring, Investeringsselskaper og aktive eierfond/PE-fond, tilknyttet seksap, Utenlandsk valuta i NOK</t>
  </si>
  <si>
    <t>Finansielle derivater, Virkelig verdi med resultatføring, Investeringsselskaper og aktive eierfond/PE-fond, konsernselskap,Utenlandsk valuta i NOK</t>
  </si>
  <si>
    <t>Finansielle derivater, Virkelig verdi med resultatføring, Øvrige finansielle foretak unntatt forsikring, Utenlandsk valuta i NOK</t>
  </si>
  <si>
    <t>Finansielle derivater, Virkelig verdi med resultatføring, Livsforsikringsselskaper og pensjonskasser, Utenlandsk valuta i NOK</t>
  </si>
  <si>
    <t>Finansielle derivater, Virkelig verdi med resultatføring, Skadeforsikringsselskaper, Utenlandsk valuta i NOK</t>
  </si>
  <si>
    <t>Finansielle derivater, Virkelig verdi med resultatføring, Utlandet ekskl. tilknyttede - og konsernselskap, Utenlandsk valuta i NOK</t>
  </si>
  <si>
    <t>Finansielle derivater, Virkelig verdi med resultatføring, Utlandet, tilknyttede selskaper, Utenlandsk valuta i NOK</t>
  </si>
  <si>
    <t>Finansielle derivater, Virkelig verdi med resultatføring, Utlandet, konsernselskap, Utenlandsk valuta i NOK</t>
  </si>
  <si>
    <t>Andre verdipapirer/finansielle eiendeler ekskl. utlån, Virkelig verdi med resultatføring, Statlig eide aksjeselskaper mv., Utenlandsk valuta i NOK</t>
  </si>
  <si>
    <t>Andre verdipapirer/finansielle eiendeler ekskl. utlån, Virkelig verdi med resultatføring, Private aksjeselskaper mv.,Utenlandsk valuta i NOK</t>
  </si>
  <si>
    <t>Andre verdipapirer/finansielle eiendeler ekskl. utlån, Virkelig verdi med resultatføring, Banker, Utenlandsk valuta i NOK</t>
  </si>
  <si>
    <t>Andre utlån, Virkelig verdi med resultatføring, Kredittforetak, Utenlandsk valuta i NOK</t>
  </si>
  <si>
    <t>Andre utlån, Virkelig verdi med resultatføring, Kredittforetak, tilknyttet foretak, Utenlandsk valuta i NOK</t>
  </si>
  <si>
    <t>Andre utlån, Virkelig verdi med resultatføring, Kredittforetak, konsernselskap,Utenlandsk valuta i NOK</t>
  </si>
  <si>
    <t>Andre utlån, Virkelig verdi med resultatføring, Finansieringsselskaper, Utenlandsk valuta i NOK</t>
  </si>
  <si>
    <t>Andre utlån, Virkelig verdi med resultatføring, Finansieringsselskaper, tilknyttede selskaper, Utenlandsk valuta i NOK</t>
  </si>
  <si>
    <t>Andre utlån, Virkelig verdi med resultatføring, Finansieringsselskaper, konsernselskap,Utenlandsk valuta i NOK</t>
  </si>
  <si>
    <t>Andre utlån, Virkelig verdi med resultatføring, Finansielle holdingselskaper, Utenlandsk valuta i NOK</t>
  </si>
  <si>
    <t>Andre utlån, Virkelig verdi med resultatføring, Finansielle holdingselskaper, tilknyttede selskaper, Utenlandsk valuta i NOK</t>
  </si>
  <si>
    <t>Andre utlån, Virkelig verdi med resultatføring, Finansielle holdingselskaper, konsernselskap,Utenlandsk valuta i NOK</t>
  </si>
  <si>
    <t>Andre utlån, Virkelig verdi med resultatføring, Investeringsselskaper og aktive eierfond/PE-fond, Utenlandsk valuta i NOK</t>
  </si>
  <si>
    <t>Andre utlån, Virkelig verdi med resultatføring, Øvrige finansielle foretak unntatt forsikring, Utenlandsk valuta i NOK</t>
  </si>
  <si>
    <t>Andre utlån, Virkelig verdi med resultatføring, Øvrige finansielle foretak unntatt forsikring, tilknyttede selskaper, Utenlandsk valuta i NOK</t>
  </si>
  <si>
    <t>Andre utlån, Virkelig verdi med resultatføring, Øvrige finansielle foretak unntatt forsikring, konsernselskap,Utenlandsk valuta i NOK</t>
  </si>
  <si>
    <t>Andre utlån, Virkelig verdi med resultatføring, Livsforsikringsselskaper og pensjonskasser, Utenlandsk valuta i NOK</t>
  </si>
  <si>
    <t>Andre utlån, Virkelig verdi med resultatføring, Skadeforsikringsselskaper, Utenlandsk valuta i NOK</t>
  </si>
  <si>
    <t>Andre utlån, Virkelig verdi med resultatføring, Skadeforsikringsselskaper, tilknyttede selskaper, Utenlandsk valuta i NOK</t>
  </si>
  <si>
    <t>Andre utlån, Virkelig verdi med resultatføring, Skadeforsikringsselskaper, konsernselskap, Utenlandsk valuta i NOK</t>
  </si>
  <si>
    <t>Andre utlån, Virkelig verdi med resultatføring, Stats- og trygdeforvaltningen, Utenlandsk valuta i NOK</t>
  </si>
  <si>
    <t>Andre utlån, Virkelig verdi med resultatføring, Kommuneforvaltningen, Utenlandsk valuta i NOK</t>
  </si>
  <si>
    <t>Andre utlån, Virkelig verdi med resultatføring, Lønnstakere mv., Utenlandsk valuta i NOK</t>
  </si>
  <si>
    <t>Andre utlån, Virkelig verdi med resultatføring, Ufordelt sektor, Utenlandsk valuta i NOK</t>
  </si>
  <si>
    <t>Aksjer i eiendomsselskaper, Tilgjengelig for salg, Private aksjeselskaper mv., norske kroner</t>
  </si>
  <si>
    <t>Aksjer i eiendomsselskaper, Tilgjengelig for salg, Private aksjeselskaper mv., tilknyttede selskaper, norske kroner</t>
  </si>
  <si>
    <t>Aksjer i eiendomsselskaper, Tilgjengelig for salg, Investeringsselskaper og aktive eierfond/PE-fond, norske kroner</t>
  </si>
  <si>
    <t>Aksjer i eiendomsselskaper, Tilgjengelig for salg, Investeringsselskaper og aktive eierfond/PE-fond, tilknyttede selskaper, norske kroner</t>
  </si>
  <si>
    <t>Aksjer i eiendomsselskaper, Anskaffelseskost, Private aksjeselskaper mv., norske kroner</t>
  </si>
  <si>
    <t>Aksjer i eiendomsselskaper, Anskaffelseskost, Private aksjeselskaper mv., tilknyttede selskaper, norske kroner</t>
  </si>
  <si>
    <t>Aksjer i eiendomsselskaper, Anskaffelseskost, Investeringsselskaper og aktive eierfond/PE-fond, norske kroner</t>
  </si>
  <si>
    <t>Aksjer i eiendomsselskaper, Anskaffelseskost, Investeringsselskaper og aktive eierfond/PE-fond, tilknyttede selskaper, norske kroner</t>
  </si>
  <si>
    <t>Andeler i KS og ansvarlige selskaper, ekskl. andeler i eiendomsselskaper, Virkelig verdi med resultatføring, Private aksjeselskaper mv., norske kroner</t>
  </si>
  <si>
    <t>Andeler i KS og ansvarlige selskaper, ekskl. andeler i eiendomsselskaper, Virkelig verdi med resultatføring, Private aksjeselskaper mv., tilknyttede selskaper, norske kroner</t>
  </si>
  <si>
    <t>Adminsitrasjonskostnader knyttet til investeringer, herunder rentekostnader</t>
  </si>
  <si>
    <t>0116000</t>
  </si>
  <si>
    <t>Rapport nr.(2 siffer)</t>
  </si>
  <si>
    <t>Annen gjeld ellers, Personlige foretak, norske kroner</t>
  </si>
  <si>
    <t>Kontroll av sum inntekter og kostnader:</t>
  </si>
  <si>
    <t>Kontroll av aktiva og passiva i alt:</t>
  </si>
  <si>
    <t>Eiendeler i alt:</t>
  </si>
  <si>
    <t>Gjeld og egenkapital i alt:</t>
  </si>
  <si>
    <t>Differanse mellom aktiva og passiva:</t>
  </si>
  <si>
    <t>Administrasjonskostnader knyttet til investeringer, herunder rentekostnader</t>
  </si>
  <si>
    <t>Aksjer, ekskl. aksjer i eiendomsselskaper, Virkelig verdi med resultatføring, Øvrige finansielle foretak unntatt forsikring, norske kroner</t>
  </si>
  <si>
    <t>Aksjer, ekskl. aksjer i eiendomsselskaper, Virkelig verdi med resultatføring, Øvrige finansielle foretak unntatt forsikring, tilknyttede selskaper, norske kroner</t>
  </si>
  <si>
    <t>Finansielle derivater, Virkelig verdi med resultatføring, Private aksjeselskaper mv., konsernselskap, Norske kroner</t>
  </si>
  <si>
    <t>Finansielle derivater, Virkelig verdi med resultatføring, Personlige foretak, Norske kroner</t>
  </si>
  <si>
    <t>Finansielle derivater, Virkelig verdi med resultatføring, Banker, Norske kroner</t>
  </si>
  <si>
    <t>Finansielle derivater, Virkelig verdi med resultatføring, Banker, tilknyttede banker,  Norske kroner</t>
  </si>
  <si>
    <t>Finansielle derivater, Virkelig verdi med resultatføring, Banker, konsernbanker, Norske kroner</t>
  </si>
  <si>
    <t>Finansielle derivater, Virkelig verdi med resultatføring, Kredittforetak, Norske kroner</t>
  </si>
  <si>
    <t>Finansielle derivater, Virkelig verdi med resultatføring, Kredittforetak, tilknyttede selskaper, Norske kroner</t>
  </si>
  <si>
    <t>Finansielle derivater, Virkelig verdi med resultatføring, Kredittforetak, konsernselskap, Norske kroner</t>
  </si>
  <si>
    <t>Finansielle derivater, Virkelig verdi med resultatføring, Finansieringsselskaper, Norske kroner</t>
  </si>
  <si>
    <t>Finansielle derivater, Virkelig verdi med resultatføring, Finansieringsselskaper, tilknyttede selskaper, Norske kroner</t>
  </si>
  <si>
    <t>Finansielle derivater, Virkelig verdi med resultatføring, Finansieringsselskaper, konsernselskap, Norske kroner</t>
  </si>
  <si>
    <t>Finansielle derivater, Virkelig verdi med resultatføring, Statlige låneinstitutter, Norske kroner</t>
  </si>
  <si>
    <t>Finansielle derivater, Virkelig verdi med resultatføring, Investeringsselskaper og aktive eierfond/PE-fond, Norske kroner</t>
  </si>
  <si>
    <t>Finansielle derivater, Virkelig verdi med resultatføring, Investeringsselskaper og aktive eierfond/PE-fond, tilknyttet seksap, Norske kroner</t>
  </si>
  <si>
    <t>Andre utlån, Virkelig verdi med resultatføring, Utlandet ekskl. tilknyttede - og konsernselskap, Utenlandsk valuta i NOK</t>
  </si>
  <si>
    <t xml:space="preserve">Andre utlån, Virkelig verdi med resultatføring, Utlandet, tilknyttede selskaper, Utenlandsk valuta i NOK </t>
  </si>
  <si>
    <t>Andre utlån, Virkelig verdi med resultatføring, Utlandet, konsernselskap,Utenlandsk valuta i NOK</t>
  </si>
  <si>
    <t>Andre utlån, Amortisert kost, Øvrige, Statlig eide aksjeselskaper mv., Utenlandsk valuta i NOK</t>
  </si>
  <si>
    <t>Andre utlån, Amortisert kost, Øvrige, Kommunale foretak med ubegrenset ansvar, Utenlandsk valuta i NOK</t>
  </si>
  <si>
    <t>Andre utlån, Amortisert kost, Øvrige, Kommunale aksjeselskaper mv., Utenlandsk valuta i NOK</t>
  </si>
  <si>
    <t>Andre utlån, Amortisert kost, Øvrige, Private aksjeselskaper mv., Utenlandsk valuta i NOK</t>
  </si>
  <si>
    <t>Andre utlån, Amortisert kost, Øvrige, Private aksjeselskaper mv., tilknyttede selskaper, Utenlandsk valuta i NOK</t>
  </si>
  <si>
    <t>Andre utlån, Amortisert kost, Øvrige, Private aksjeselskaper mv., konsernselskap,Utenlandsk valuta i NOK</t>
  </si>
  <si>
    <t>Andre utlån, Amortisert kost, Øvrige, Personlige foretak, Utenlandsk valuta i NOK</t>
  </si>
  <si>
    <t>Andre utlån, Amortisert kost, Øvrige, Personlige foretak, tilknyttede selskaper, Utenlandsk valuta i NOK</t>
  </si>
  <si>
    <t>Andre utlån, Amortisert kost, Øvrige, Banker, Utenlandsk valuta i NOK</t>
  </si>
  <si>
    <t>Andre utlån, Amortisert kost, Øvrige, Banker, tilknyttede banker, Utenlandsk valuta i NOK</t>
  </si>
  <si>
    <t>Andre utlån, Amortisert kost, Øvrige, Banker, konsernbank, Utenlandsk valuta i NOK</t>
  </si>
  <si>
    <t>Andre utlån, Amortisert kost, Øvrige, Kredittforetak, Utenlandsk valuta i NOK</t>
  </si>
  <si>
    <t>Andre utlån, Amortisert kost, Øvrige, Kredittforetak, tilknyttet foretak, Utenlandsk valuta i NOK</t>
  </si>
  <si>
    <t>Andre utlån, Amortisert kost, Øvrige, Kredittforetak, konsernselskap,Utenlandsk valuta i NOK</t>
  </si>
  <si>
    <t>Andre utlån, Amortisert kost, Øvrige, Finansieringsselskaper, Utenlandsk valuta i NOK</t>
  </si>
  <si>
    <t>Andre utlån, Amortisert kost, Øvrige, Finansieringsselskaper, tilknyttede selskaper, Utenlandsk valuta i NOK</t>
  </si>
  <si>
    <t>Andre utlån, Amortisert kost, Øvrige, Finansieringsselskaper, konsernselskap,Utenlandsk valuta i NOK</t>
  </si>
  <si>
    <t>Andre utlån, Amortisert kost, Øvrige, Finansielle holdingselskaper, Utenlandsk valuta i NOK</t>
  </si>
  <si>
    <t>Andre utlån, Amortisert kost, Øvrige, Finansielle holdingselskaper, tilknyttede selskaper, Utenlandsk valuta i NOK</t>
  </si>
  <si>
    <t>Andre utlån, Amortisert kost, Øvrige, Finansielle holdingselskaper, konsernselskap,Utenlandsk valuta i NOK</t>
  </si>
  <si>
    <t>Andre utlån, Amortisert kost, Øvrige, Investeringsselskaper og aktive eierfond/PE-fond, Utenlandsk valuta i NOK</t>
  </si>
  <si>
    <t>Andre utlån, Amortisert kost, Øvrige, Øvrige finansielle foretak unntatt forsikring, Utenlandsk valuta i NOK</t>
  </si>
  <si>
    <t>Andre utlån, Amortisert kost, Øvrige, Øvrige finansielle foretak unntatt forsikring, tilknyttede selskaper, Utenlandsk valuta i NOK</t>
  </si>
  <si>
    <t>Andre utlån, Amortisert kost, Øvrige, Øvrige finansielle foretak unntatt forsikring, konsernselskap,Utenlandsk valuta i NOK</t>
  </si>
  <si>
    <t>Andre utlån, Amortisert kost, Øvrige, Livsforsikringsselskaper og pensjonskasser, Utenlandsk valuta i NOK</t>
  </si>
  <si>
    <t>Andre utlån, Amortisert kost, Øvrige, Skadeforsikringsselskaper, Utenlandsk valuta i NOK</t>
  </si>
  <si>
    <t>Andre utlån, Amortisert kost, Øvrige, Skadeforsikringsselskaper, tilknyttede selskaper, Utenlandsk valuta i NOK</t>
  </si>
  <si>
    <t>Andre utlån, Amortisert kost, Øvrige, Skadeforsikringsselskaper, konsernselskap, Utenlandsk valuta i NOK</t>
  </si>
  <si>
    <t>Andre utlån, Amortisert kost, Øvrige, Stats- og trygdeforvaltningen, Utenlandsk valuta i NOK</t>
  </si>
  <si>
    <t>Andre utlån, Amortisert kost, Øvrige, Kommuneforvaltningen, Utenlandsk valuta i NOK</t>
  </si>
  <si>
    <t>Andre utlån, Amortisert kost, Øvrige, Lønnstakere mv., Utenlandsk valuta i NOK</t>
  </si>
  <si>
    <t>Andre utlån, Amortisert kost, Øvrige, Ufordelt sektor, Utenlandsk valuta i NOK</t>
  </si>
  <si>
    <t>Andre utlån, Amortisert kost, Øvrige, Utlandet ekskl. tilknyttede - og konsernselskap, Utenlandsk valuta i NOK</t>
  </si>
  <si>
    <t xml:space="preserve">Andre utlån, Amortisert kost, Øvrige, Utlandet, tilknyttede selskaper, Utenlandsk valuta i NOK </t>
  </si>
  <si>
    <t>Andre utlån, Amortisert kost, Øvrige, Utlandet, konsernselskap,Utenlandsk valuta i NOK</t>
  </si>
  <si>
    <t>Gjenforsikringsandel av ikke opptjent bruttopremie, Norske sektorer i alt, Utenlandsk valuta i NOK</t>
  </si>
  <si>
    <t>Andre utlån, Virkelig verdi med resultatføring, Investeringsselskaper og aktive eierfond/PE-fond, tilknyttede selskaper, norske kroner</t>
  </si>
  <si>
    <t>Andre utlån, Virkelig verdi med resultatføring, Øvrige finansielle foretak unntatt forsikring, tilknyttede selskaper, norske kroner</t>
  </si>
  <si>
    <t>Andre utlån, Virkelig verdi med resultatføring, Utlandet, tilknyttede selskaper, norske kroner</t>
  </si>
  <si>
    <t>Andre utlån, Amortisert kost, Øvrige, Private aksjeselskaper mv., tilknyttede selskaper, norske kroner</t>
  </si>
  <si>
    <t>Andre utlån, Amortisert kost, Øvrige, Personlige foretak, tilknyttede selskaper, norske kroner</t>
  </si>
  <si>
    <t>Andre utlån, Amortisert kost, Øvrige, Finansieringsselskaper, tilknyttede selskaper, norske kroner</t>
  </si>
  <si>
    <t>Andre utlån, Amortisert kost, Øvrige, Finansielle holdingselskaper, tilknyttede selskaper, norske kroner</t>
  </si>
  <si>
    <t>Andre utlån, Amortisert kost, Øvrige, Investeringsselskaper og aktive eierfond/PE-fond, tilknyttede selskaper, norske kroner</t>
  </si>
  <si>
    <t>Andre utlån, Amortisert kost, Øvrige, Øvrige finansielle foretak unntatt forsikring, tilknyttede selskaper, norske kroner</t>
  </si>
  <si>
    <t>Andre utlån, Amortisert kost, Øvrige, Utlandet, tilknyttede selskaper, norske kroner</t>
  </si>
  <si>
    <t>Andre fordringer, Vedrørende direkte forsikring, mellommenn, Utlandet, tilknyttede selskaper, norske kroner</t>
  </si>
  <si>
    <t>Andre fordringer, Vedrørende gjenforsikring, Utlandet, tilknyttede selskaper, norske kroner</t>
  </si>
  <si>
    <t>Andeler i andre fond, Virkelig verdi med resultatføring, Utlandet, norske kroner</t>
  </si>
  <si>
    <t>Utlån, Med pant i bolig, Amortisert kost, Øvrige, Personlige foretak, norske kroner</t>
  </si>
  <si>
    <t>7754000</t>
  </si>
  <si>
    <t>Gjenforsikringsandel av ikke opptjent bruttopremie, Norske sektorer i alt, norske kroner</t>
  </si>
  <si>
    <t>Aksjer, ekskl. aksjer i eiendomsselskaper, Tilgjengelig for salg, Finansielle holdingselskaper, norske kroner</t>
  </si>
  <si>
    <t>Selskapskapital, Garantifond</t>
  </si>
  <si>
    <t>Selskapskapital, Egne aksjer</t>
  </si>
  <si>
    <t>Annen innskutt egenkapital, Overkursfond</t>
  </si>
  <si>
    <t>Avstemming mellom poster i rapport 11 og 21</t>
  </si>
  <si>
    <t>Rapport</t>
  </si>
  <si>
    <t>Post</t>
  </si>
  <si>
    <t>Kode</t>
  </si>
  <si>
    <t>Sum</t>
  </si>
  <si>
    <t>Avvik</t>
  </si>
  <si>
    <t>545 010 00</t>
  </si>
  <si>
    <t>545 020 00</t>
  </si>
  <si>
    <t>545 040 00</t>
  </si>
  <si>
    <t>545 050 00</t>
  </si>
  <si>
    <t>545 088 00</t>
  </si>
  <si>
    <t xml:space="preserve">550 005 00 </t>
  </si>
  <si>
    <t>550 021 00</t>
  </si>
  <si>
    <t>550 028 00</t>
  </si>
  <si>
    <t>550 050 00</t>
  </si>
  <si>
    <t>552 000 00</t>
  </si>
  <si>
    <t>565 010 00</t>
  </si>
  <si>
    <t>565 088 00</t>
  </si>
  <si>
    <t>571 587 00</t>
  </si>
  <si>
    <t>410 088 00</t>
  </si>
  <si>
    <t>410 091 00</t>
  </si>
  <si>
    <t>Netto verdiendringer ,Maskiner, inventar og transportmidler</t>
  </si>
  <si>
    <t>00000</t>
  </si>
  <si>
    <t>01000</t>
  </si>
  <si>
    <t>90000</t>
  </si>
  <si>
    <t>Bygninger og annen fast eiendom, ekskl. aksjer i eiendomsselskaper, Investeringseindommer, Virkelig verdi med resultatføring, Utlandet, Ingen fordeling på valuta</t>
  </si>
  <si>
    <t>Bygninger og annen fast eiendom, ekskl. aksjer i eiendomsselskaper, Investeringseindommer, Anskaffelseskost, Utlandet, Ingen fordeling på valuta</t>
  </si>
  <si>
    <t>9. Totalresultat hitill i år. MÅ FYLLES UT</t>
  </si>
  <si>
    <t>Rapport 10 (kvartalsbalansen) brukt som eksempel. De samme utfyllingsprinsippene gjelder for rapport 21 og 11.</t>
  </si>
  <si>
    <t>Ved å trykke  på  "Avstemming"- knappen kan man finne ut om de forskjellige kontrollene som er innlagt  i regnearket stemmer. Dette er de samme kontrollene brukerne er kjent med fra før.</t>
  </si>
  <si>
    <t>Rett opp i eventuelle feil som påpekes og kjør kontrollen på nytt.</t>
  </si>
  <si>
    <t>Vær oppmerksom på at  kontrollen må kjøres en gang til etter at siste feil er rettet opp slik at det blir registrert at rapporten er feilfri.</t>
  </si>
  <si>
    <t>Bankinnskudd, Plasseringskonto, Amortisert kost, Øvrige, Norske banker, Konsernbanker, norske kroner</t>
  </si>
  <si>
    <t>Andre ansvarlige lån, Evigvarende, Amortisert kost, Øvrig, Livsforsikringsselskaper og pensjonskasser, norske kroner</t>
  </si>
  <si>
    <t>Andre ansvarlige lån, Andre, Virkelig verdi med resultatføring, Livsforsikringsselskaper og pensjonskasser, norske kroner</t>
  </si>
  <si>
    <t>Andre ansvarlige lån, Andre, Amortisert kost, Øvrig, Livsforsikringsselskaper og pensjonskasser, norske kroner</t>
  </si>
  <si>
    <t>Annen gjeld ellers, Idelle organisasjoner, norske kroner</t>
  </si>
  <si>
    <t>Andre utlån, Virkelig verdi med resultatføring, Skadeforsikringsselskaper, tilknyttede selskaper, norske kroner</t>
  </si>
  <si>
    <t>Andre utlån, Amortisert kost, Øvrige, Skadeforsikringsselskaper, tilknyttede selskaper, norske kroner</t>
  </si>
  <si>
    <t>Verdipapir -/ repolån, Livsforsikringsselskaper og pensjonskasser, tilknyttede selskaper, norske kroner</t>
  </si>
  <si>
    <t>Verdipapir -/ repolån, Skadeforsikringsselskaper, tilknyttede selskaper, norske kroner</t>
  </si>
  <si>
    <t>Likviditetslån, Livsforsikringsselskaper og pensjonskasser, tilknyttede selskaper, norske kroner</t>
  </si>
  <si>
    <t>Likviditetslån, Skadeforsikringsselskaper, tilknyttede selskaper, norske kroner</t>
  </si>
  <si>
    <t>Annen gjeld ellers, Livsforsikringsselskaper og pensjonskasser, tilknyttede selskaper, norske kroner</t>
  </si>
  <si>
    <t>Annen gjeld ellers, Skadeforsikringsselskaper, tilknyttede selskaper, norske kroner</t>
  </si>
  <si>
    <t>Andre ansvarlige lån, Evigvarende, Virkelig verdi med resultatføring, Livsforsikringsselskaper og pensjonskasser, tilknyttede selskaper, norske kroner</t>
  </si>
  <si>
    <t>Andre utlån, Amortisert kost, Øvrige, Kredittforetak, tilknyttet foretak, norske kroner</t>
  </si>
  <si>
    <r>
      <t xml:space="preserve">Det første du bør fylle ut er å lagre filen. Fyll deretter ut </t>
    </r>
    <r>
      <rPr>
        <b/>
        <sz val="11"/>
        <rFont val="Times New Roman"/>
        <family val="1"/>
      </rPr>
      <t xml:space="preserve">organisasjonsnummer </t>
    </r>
    <r>
      <rPr>
        <sz val="11"/>
        <rFont val="Times New Roman"/>
        <family val="1"/>
      </rPr>
      <t>(9 siffer) på startsiden, se bilde under.</t>
    </r>
  </si>
  <si>
    <t>For spørsmål angående rapporteringen ta kontakt med Statistisk sentralbyrå (SSB) på telefon 21 09 00 00 eller send e-post til Kreditt250@ssb.no, evt. ta kontakt med Finanstilsynet på telefon 22 93 98 00.</t>
  </si>
  <si>
    <t>Avsetning for ikke opptjent bruttopremie, Utlandet, Ingen fordeling på valuta</t>
  </si>
  <si>
    <t>Brutto erstatningsavsetning, Utlandet, Ingen fordeling på valuta</t>
  </si>
  <si>
    <t>Andre ordinære driftskostnader, Andre forsikringsrelaterte kostnader</t>
  </si>
  <si>
    <t>0890000</t>
  </si>
  <si>
    <t>Forsikringsrelaterte driftskostnader - Salgskostnader</t>
  </si>
  <si>
    <t>0061000</t>
  </si>
  <si>
    <t>Utlån - Tapsnedskrivinger,  Kredittforetak, norske kroner</t>
  </si>
  <si>
    <t>=Totalresultat (skal gå i 0):</t>
  </si>
  <si>
    <t>Utlån - Tapsnedskrivinger,  Finansieringsselskap, norske kroner</t>
  </si>
  <si>
    <t>Andre ansvarlige lån, Andre, Virkelig verdi med resultatføring, Kredittforetak, norske kroner</t>
  </si>
  <si>
    <t>Andre ansvarlige lån, Andre, Virkelig verdi med resultatføring, Finansieringsselskaper, norske kroner</t>
  </si>
  <si>
    <t>Andeler i KS og ansvarlige selskaper, ekskl. andeler i eiendomsselskaper, Virkelig verdi med resultatføring, Personlige foretak, norske kroner</t>
  </si>
  <si>
    <t>Andeler i pengemarkedsfond, Virkelig verdi med resultatføring, Utlandet, norske kroner</t>
  </si>
  <si>
    <t>Provisjoner, kurtasje mv., Mottatt provisjon for avgitt koassuranse (negativt fortegn hvis inntekt)</t>
  </si>
  <si>
    <t>0500000</t>
  </si>
  <si>
    <t>Provisjoner, kurtasje mv., Kurtasje mv.</t>
  </si>
  <si>
    <t>Lønns- og personalkostnader, Lønn og feriepenger til ansatte</t>
  </si>
  <si>
    <t>0050000</t>
  </si>
  <si>
    <t>Lønns- og personalkostnader, Arbeidsgiveravgift</t>
  </si>
  <si>
    <t>0210000</t>
  </si>
  <si>
    <t>Lønns- og personalkostnader, Pensjonskostnader</t>
  </si>
  <si>
    <t>0280000</t>
  </si>
  <si>
    <t>Lønns- og personalkostnader, Andre personalkostnader</t>
  </si>
  <si>
    <t>Honorarer</t>
  </si>
  <si>
    <t>Andre ordinære driftskostnader, Leie og driftskostnader vedr. lokaler og maskiner mv.</t>
  </si>
  <si>
    <t>Andre ordinære driftskostnader, Andre forsikringsrelaterte driftskostnader og kostnader i tilknytning til finansielle eiendeler</t>
  </si>
  <si>
    <t>GJELD OG EGENKAPITAL:</t>
  </si>
  <si>
    <t>Aksjer, ekskl. aksjer i eiendomsselskaper, Virkelig verdi med resultatføring, Kredittforetak, tilknyttede selskaper, norske kroner</t>
  </si>
  <si>
    <t>Aksjer, ekskl. aksjer i eiendomsselskaper, Virkelig verdi med resultatføring, Finansieringsselskaper, norske kroner</t>
  </si>
  <si>
    <t>Aksjer, ekskl. aksjer i eiendomsselskaper, Virkelig verdi med resultatføring, Finansieringsselskaper, tilknyttede selskaper, norske kroner</t>
  </si>
  <si>
    <t>1.3 - 1.8. Verdipapirer</t>
  </si>
  <si>
    <t>10</t>
  </si>
  <si>
    <t>0940000</t>
  </si>
  <si>
    <t>5. Andre driftskostnader</t>
  </si>
  <si>
    <t>Provisjoner, kurtasje mv., Provisjoner til agenter mv.</t>
  </si>
  <si>
    <t>Provisjoner, kurtasje mv., Avgitt provisjoner for mottatt gjenforsikring (negativt fortegn hvis inntekt)</t>
  </si>
  <si>
    <t>Provisjoner, kurtasje mv., Mottatte provisjoner for avgitt gjenforsikring og gevinstandeler (negativt fortegn hvis inntekt)</t>
  </si>
  <si>
    <t>Provisjoner, kurtasje mv., Avgitt provisjon for mottatt koassuranse (negativt fortegn hvis inntekt)</t>
  </si>
  <si>
    <t>7755000</t>
  </si>
  <si>
    <t>Aksjer, ekskl. aksjer i eiendomsselskaper, Tilgjengelig for salg, Personlige foretak, norske kroner</t>
  </si>
  <si>
    <t>Aksjer, ekskl. aksjer i eiendomsselskaper, Tilgjengelig for salg, Ufordelt sektor, norske kroner</t>
  </si>
  <si>
    <t>INNTEKTER:</t>
  </si>
  <si>
    <t>0100000</t>
  </si>
  <si>
    <t>Forsikringsrelaterte driftskostnader - Forsikringsrelaterte administrasjonskostnader inkl. provisjoner for mottatt gjenforsikring</t>
  </si>
  <si>
    <t>0063000</t>
  </si>
  <si>
    <t>0910000</t>
  </si>
  <si>
    <t>Premieinntekter f.e.r., Endring i avsetning for ikke opptjent bruttopremie, (negativt fortegn hvis kostnad)</t>
  </si>
  <si>
    <t>0300000</t>
  </si>
  <si>
    <t>Andre utlån, Virkelig verdi med resultatføring, Stats- og trygdeforvaltningen, norske kroner</t>
  </si>
  <si>
    <t>Andre utlån, Virkelig verdi med resultatføring, Kommuneforvaltningen, norske kroner</t>
  </si>
  <si>
    <t>Andre utlån, Virkelig verdi med resultatføring, Personlig næringsdrivende, norske kroner</t>
  </si>
  <si>
    <t>Andre utlån, Virkelig verdi med resultatføring, Borettslag o.l., norske kroner</t>
  </si>
  <si>
    <t>Andre utlån, Virkelig verdi med resultatføring, Lønnstakere mv., norske kroner</t>
  </si>
  <si>
    <t>Andre utlån, Virkelig verdi med resultatføring, Ufordelt sektor, norske kroner</t>
  </si>
  <si>
    <t>Gjenforsikringsandel av brutto erstatningsavsettning, Norske sektorer i alt, Utenlandsk valuta i NOK</t>
  </si>
  <si>
    <t>Gjenforsikringsandel av brutto erstatningsavsettning, Utlandet, Utenlandsk valuta i NOK</t>
  </si>
  <si>
    <t>Opptjente, ikke-forfalte inntekter, Leieinntekter, Norske sektorer i alt, Utenlandsk valuta i NOK</t>
  </si>
  <si>
    <t>Opptjente, ikke-forfalte inntekter, Leieinntekter, Utlandet, Utenlandsk valuta i NOK</t>
  </si>
  <si>
    <t>Opptjente, ikke-forfalte inntekter, Andre inntekter, Norske sektorer i alt, Utenlandsk valuta i NOK</t>
  </si>
  <si>
    <t>Opptjente, ikke-forfalte inntekter, Andre inntekter, Utlandet, Utenlandsk valuta i NOK</t>
  </si>
  <si>
    <t>Forskuddsbetalte kostnader, Direkte salgskostnader, Norske sektorer i alt, Utenlandsk valuta i NOK</t>
  </si>
  <si>
    <t>Forskuddsbetalte kostnader, Direkte salgskostnader, Utlandet, Utenlandsk valuta i NOK</t>
  </si>
  <si>
    <t>Forskuddsbetalte kostnader, Andre kostnader, Norske sektorer i alt, Utenlandsk valuta i NOK</t>
  </si>
  <si>
    <t>Forskuddsbetalte kostnader, Andre kostnader, Utlandet, Utenlandsk valuta i NOK</t>
  </si>
  <si>
    <t>I regning med avdelingskontor/filial. Utlandet, Utenlandsk valuta i NOK</t>
  </si>
  <si>
    <t>Andre fordringer - Tegnet, ikke innbetalt kapital - Utlandet - Utenlandsk valuta i NOK</t>
  </si>
  <si>
    <t>Andre fordringer, Vedrørende direkte forsikring, forsikringstakere, Norske sektorer ekskl. tilknyttede - og konsernselskap, Utenlandsk valuta i NOK</t>
  </si>
  <si>
    <t>Andre fordringer, Vedrørende direkte forsikring, forsikringstakere, Norske sektorer i alt, konsernselskap,Utenlandsk valuta i NOK</t>
  </si>
  <si>
    <t>Andre fordringer, Vedrørende direkte forsikring, forsikringstakere, Utlandet ekskl. tilknyttede - og konsernselskap, Utenlandsk valuta i NOK</t>
  </si>
  <si>
    <t>Andre fordringer, Vedrørende direkte forsikring, forsikringstakere, Utlandet, tilknyttede selskaper, Utenlandsk valuta i NOK</t>
  </si>
  <si>
    <t>Andre fordringer, Vedrørende direkte forsikring, forsikringstakere, Utlandet, konsernselskap,Utenlandsk valuta i NOK</t>
  </si>
  <si>
    <t>Andre fordringer, Vedrørende direkte forsikring, mellommenn, Norske sektorer ekskl. tilknyttede - og konsernselskap, Utenlandsk valuta i NOK</t>
  </si>
  <si>
    <t>Andre ansvarlige lån, Andre, Amortisert kost, Øvrig, Private aksjeselskaper mv., norske kroner</t>
  </si>
  <si>
    <t>Andre ansvarlige lån, Andre, Amortisert kost, Øvrig, Private aksjeselskaper mv., konsern selskap norske kroner</t>
  </si>
  <si>
    <t>Andre ansvarlige lån, Andre, Amortisert kost, Øvrig, Personlige foretak, norske kroner</t>
  </si>
  <si>
    <t>Andre ansvarlige lån, Andre, Amortisert kost, Øvrig, Private produsentorienterte organiasjoner uten profittformål, norske kroner</t>
  </si>
  <si>
    <t>Andre ansvarlige lån, Andre, Amortisert kost, Øvrig, Banker, norske kroner</t>
  </si>
  <si>
    <t>Andre ansvarlige lån, Andre, Amortisert kost, Øvrig, Banker, konsernbank, norske kroner</t>
  </si>
  <si>
    <t>Andre ansvarlige lån, Andre, Amortisert kost, Øvrig, Kredittforetak, norske kroner</t>
  </si>
  <si>
    <t>Nærmere beskrivelse av fremgangsmåten for å sende filen via Altinn finner en ved å trykke på linken oppe til høyre på denne siden: ”Veiledning til Altinn”, for deretter å velge "Altinn_Veiledning_FORT.pdf" i menyen til venstre på SSB sine nettsider for forsikringsselskaper.</t>
  </si>
  <si>
    <t>Aksjer i eiendomsselskaper, Tilgjengelig for salg, Utlandet, tilknyttede selskaper, norske kroner</t>
  </si>
  <si>
    <t>Aksjer i eiendomsselskaper, Tilgjengelig for salg, Utlandet, konsernselskap, norske kroner</t>
  </si>
  <si>
    <t>Aksjer i eiendomsselskaper, Anskaffelseskost, Utlandet, tilknyttede selskaper, norske kroner</t>
  </si>
  <si>
    <t>Aksjer i eiendomsselskaper, Anskaffelseskost, Utlandet, konsernselskap, norske kroner</t>
  </si>
  <si>
    <t>Bankinnskudd, Plasseringskonto, Virkelig verdi med resultatføring, Norske banker ekskl. tilknyttede - og konsernbanker, norske kroner</t>
  </si>
  <si>
    <t>Bankinnskudd, Plasseringskonto, Virkelig verdi med resultatføring, Utlandske banker ekskl. tilknyttede - og konsernbanker, norske kroner</t>
  </si>
  <si>
    <t>Opptjente, ikke-forfalte inntekter, Leieinntekter, Norske sektorer i alt, norske kroner</t>
  </si>
  <si>
    <t>For innsending av data til SSB benyttes Altinn portalen. Altinn portalen gir en sikker dataoverføing. Nærmere informasjon om prosedyrer for innsending av data til SSB se www.ssb.no/innrapportering/naeringsliv/fort, i høyre marg vil dere finne Altinn_Veiledning_FORT.pdf.</t>
  </si>
  <si>
    <t>Skattekostnader, For lite/mye(-) avsatt skatt  tidligere år (kan være negativ)</t>
  </si>
  <si>
    <t>Andre fordringer, Vedrørende direkte forsikring, mellommenn, Utlandet ekskl. tilknyttede - og konsernselskap, Utenlandsk valuta i NOK</t>
  </si>
  <si>
    <t>Andre fordringer, Vedrørende direkte forsikring, mellommenn, Utlandet, tilknyttede selskaper, Utenlandsk valuta i NOK</t>
  </si>
  <si>
    <t>Andre fordringer, Vedrørende direkte forsikring, mellommenn, Utlandet, konsernselskap,Utenlandsk valuta i NOK</t>
  </si>
  <si>
    <t>Andre fordringer, Vedrørende gjenforsikring, Norske sektorer ekskl. tilknyttede - og konsernselskap, Utenlandsk valuta i NOK</t>
  </si>
  <si>
    <t>Andre fordringer, Vedrørende gjenforsikring, Norske sektorer i alt, tilknyttede selskaper, Utenlandsk valuta i NOK</t>
  </si>
  <si>
    <t>Andre fordringer, Vedrørende gjenforsikring, Norske sektorer i alt, konsernselskap,Utenlandsk valuta i NOK</t>
  </si>
  <si>
    <t>Andre fordringer, Vedrørende gjenforsikring, Utlandet ekskl. tilknyttede - og konsernselskap, Utenlandsk valuta i NOK</t>
  </si>
  <si>
    <t>Andre fordringer, Vedrørende gjenforsikring, Utlandet, tilknyttede selskaper, Utenlandsk valuta i NOK</t>
  </si>
  <si>
    <t>Andre fordringer, Vedrørende gjenforsikring, Utlandet, konsernselskap,Utenlandsk valuta i NOK</t>
  </si>
  <si>
    <t>Andre eiendeler, Gjenforsikringsdepoter, Norske sektorer i alt, Utenlandsk valuta i NOK</t>
  </si>
  <si>
    <t>Andre eiendeler, Gjenforsikringsdepoter, Utlandet, Utenlandsk valuta i NOK</t>
  </si>
  <si>
    <t>Andre eiendeler, Øvrige, Norske sektorer i alt, Utenlandsk valuta i NOK</t>
  </si>
  <si>
    <t>Andre eiendeler, Øvrige, Utlandet, Utenlandsk valuta i NOK</t>
  </si>
  <si>
    <t>Goodwill, Utlandet, Utenlandsk valuta i NOK</t>
  </si>
  <si>
    <t>Andre immaterielle eiendeler mv., Utlandet, Utenlandsk valuta i NOK</t>
  </si>
  <si>
    <t>Verdipapir -/ repolån, Private aksjeselskaper mv., Utenlandsk valuta i NOK</t>
  </si>
  <si>
    <t>Verdipapir -/ repolån, Banker, Utenlandsk valuta i NOK</t>
  </si>
  <si>
    <t>Verdipapir -/ repolån, Investeringsselskaper og aktive eierfond/PE-fond, Utenlandsk valuta i NOK</t>
  </si>
  <si>
    <t>Verdipapir -/ repolån, Livsforsikringsselskaper og pensjonskasser, Utenlandsk valuta i NOK</t>
  </si>
  <si>
    <t>Verdipapir -/ repolån, Skadeforsikringsselskaper, Utenlandsk valuta i NOK</t>
  </si>
  <si>
    <t>Verdipapir -/ repolån, Utlandet, Utenlandsk valuta i NOK</t>
  </si>
  <si>
    <t>Likviditetslån, Banker, Utenlandsk valuta i NOK</t>
  </si>
  <si>
    <t>Likviditetslån, Investeringsselskaper og aktive eierfond/PE-fond, Utenlandsk valuta i NOK</t>
  </si>
  <si>
    <t>Likviditetslån, Livsforsikringsselskaper og pensjonskasser, Utenlandsk valuta i NOK</t>
  </si>
  <si>
    <t>Likviditetslån, Skadeforsikringsselskaper, Utenlandsk valuta i NOK</t>
  </si>
  <si>
    <t>Likviditetslån, Utlandet, Utenlandsk valuta i NOK</t>
  </si>
  <si>
    <t>Påløpte, ikke-forfalte kostnader, Lønn, ferielønn, honorarer o.l., Norske sektorer i alt, Utenlandsk valuta i NOK</t>
  </si>
  <si>
    <t>Påløpte, ikke-forfalte kostnader, Lønn, ferielønn, honorarer o.l., Utlandet, Utenlandsk valuta i NOK</t>
  </si>
  <si>
    <t>Påløpte, ikke-forfalte kostnader, Andre kostnader, Norske sektorer i alt, Utenlandsk valuta i NOK</t>
  </si>
  <si>
    <t>Påløpte, ikke-forfalte kostnader, Andre kostnader, Utlandet, Utenlandsk valuta i NOK</t>
  </si>
  <si>
    <t>Mottatte ikke opptjente inntekter, Leieinntekter, Norske sektorer i alt, Utenlandsk valuta i NOK</t>
  </si>
  <si>
    <t>Mottatte ikke opptjente inntekter, Leieinntekter, Utlandet, Utenlandsk valuta i NOK</t>
  </si>
  <si>
    <t>Mottatte ikke opptjente inntekter, Andre inntekter, Norske sektorer i alt, Utenlandsk valuta i NOK</t>
  </si>
  <si>
    <t>Mottatte ikke opptjente inntekter, Andre inntekter, Utlandet, Utenlandsk valuta i NOK</t>
  </si>
  <si>
    <t>I regning med avdelingskontor/filial, Utlandet, Utenlandsk valuta i NOK</t>
  </si>
  <si>
    <t>Annen gjeld, Vedrørende gjenforsikring, Norske sektorer ekskl. tilknyttede - og konsernselskap, Utenlandsk valuta i NOK</t>
  </si>
  <si>
    <t>Annen gjeld, Vedrørende gjenforsikring, Utlandet ekskl. tilknyttede - og konsernselskap, Utenlandsk valuta i NOK</t>
  </si>
  <si>
    <t>Annen gjeld, Vedrørende gjenforsikring, Utlandet, tilknyttede selskaper, Utenlandsk valuta i NOK</t>
  </si>
  <si>
    <t>Annen gjeld, Vedrørende gjenforsikring, Utlandet, konsernselskap,Utenlandsk valuta i NOK</t>
  </si>
  <si>
    <t>Annen gjeld, Premiedepot fra gjenforsikringsselskap, Utlandet, Utenlandsk valuta i NOK</t>
  </si>
  <si>
    <t>Annen gjeld ellers, Utlandet, Utenlandsk valuta i NOK</t>
  </si>
  <si>
    <t>Annen gjeld ellers, Utlandet, tilknyttede selskaper, Utenlandsk valuta i NOK</t>
  </si>
  <si>
    <t>Annen gjeld ellers, Utlandet, konsernselskap,Utenlandsk valuta i NOK</t>
  </si>
  <si>
    <t>Avsetninger og lignende, Periodeskatt, Utlandet, Utenlandsk valuta i NOK</t>
  </si>
  <si>
    <t>Andre verdipapirer/finansielle eiendeler ekskl. utlån, Virkelig verdi med resultatføring, Kredittforetak, konsernselskap, Norske kroner</t>
  </si>
  <si>
    <t>Andre verdipapirer/finansielle eiendeler ekskl. utlån, Virkelig verdi med resultatføring, Finansieringsselskaper, Norske kroner</t>
  </si>
  <si>
    <t>Andre verdipapirer/finansielle eiendeler ekskl. utlån, Virkelig verdi med resultatføring, Finansieringsselskaper, tilknyttede selskaper, Norske kroner</t>
  </si>
  <si>
    <t>Andre verdipapirer/finansielle eiendeler ekskl. utlån, Virkelig verdi med resultatføring, Finansieringsselskaper, konsernselskap, Norske kroner</t>
  </si>
  <si>
    <t>Andre verdipapirer/finansielle eiendeler ekskl. utlån, Virkelig verdi med resultatføring, Investeringsselskaper og aktive eierfond/PE-selskaper, Norske kroner</t>
  </si>
  <si>
    <t>Utlån, Verdipapir -/ repolån, Virkelig verdi med resultatføring,  Finansielle holdingselskaper, norske kroner</t>
  </si>
  <si>
    <t>Utlån, Verdipapir -/ repolån, Amortisert kost, Øvrige,  Finansielle holdingselskaper, norske kroner</t>
  </si>
  <si>
    <t>Finansielle derivater, Virkelig verdi med resultatføring, Finansielle holdingselskaper, Norske kroner</t>
  </si>
  <si>
    <t>Fondsobligasjoner, Evigvarende, Virkelig verdi med resultatføring, Norske sektorer i alt, Utenlandsk valuta i NOK</t>
  </si>
  <si>
    <t>Fondsobligasjoner, Evigvarende, Virkelig verdi med resultatføring, Utlandet, Utenlandsk valuta i NOK</t>
  </si>
  <si>
    <t>Fondsobligasjoner, Evigvarende, Amortisert kost, holde til forfall, Norske sektorer i alt, Utenlandsk valuta i NOK</t>
  </si>
  <si>
    <t>Fondsobligasjoner, Evigvarende, Amortisert kost, holde til forfall, Utlandet, Utenlandsk valuta i NOK</t>
  </si>
  <si>
    <t>Andre ansvarlige lån, Evigvarende, Virkelig verdi med resultatføring, Banker, Utenlandsk valuta i NOK</t>
  </si>
  <si>
    <t>Andre ansvarlige lån, Evigvarende, Virkelig verdi med resultatføring, Investeringsselskaper og aktive eierfond/PE-fond, Utenlandsk valuta i NOK</t>
  </si>
  <si>
    <t>Andre ansvarlige lån, Evigvarende, Virkelig verdi med resultatføring, Øvrige finansielle foretatt unntatt forsikring, Utenlandsk valuta i NOK</t>
  </si>
  <si>
    <t>Andre ansvarlige lån, Evigvarende, Virkelig verdi med resultatføring, Utlandet  ekskl. tilknyttede og konsernselskap, Utenlandsk valuta i NOK</t>
  </si>
  <si>
    <t>Andre ansvarlige lån, Evigvarende, Virkelig verdi med resultatføring, Utlandet, tilknyttede selskaper, Utenlandsk valuta i NOK</t>
  </si>
  <si>
    <t xml:space="preserve">Andre ansvarlige lån, Evigvarende, Virkelig verdi med resultatføring, Utlandet, konsernselskap,Utenlandsk valuta i NOK </t>
  </si>
  <si>
    <t>Andre ansvarlige lån, Evigvarende, Amortisert kost, Øvrig, Banker, Utenlandsk valuta i NOK</t>
  </si>
  <si>
    <t>Andre ansvarlige lån, Evigvarende, Amortisert kost, Øvrig, Investeringsselskaper og aktive eierfond/PE-fond, Utenlandsk valuta i NOK</t>
  </si>
  <si>
    <t>Andre ansvarlige lån, Evigvarende, Amortisert kost, Øvrig, Øvrige finansielle foretatt unntatt forsikring, Utenlandsk valuta i NOK</t>
  </si>
  <si>
    <t>Andre ansvarlige lån, Evigvarende, Amortisert kost, Øvrig, Utlandet  ekskl. tilknyttede og konsernselskap, Utenlandsk valuta i NOK</t>
  </si>
  <si>
    <t>Andre ansvarlige lån, Evigvarende, Amortisert kost, Øvrig, Utlandet, tilknyttede selskaper, Utenlandsk valuta i NOK</t>
  </si>
  <si>
    <t xml:space="preserve">Andre ansvarlige lån, Evigvarende, Amortisert kost, Øvrig, Utlandet, konsernselskap,Utenlandsk valuta i NOK </t>
  </si>
  <si>
    <t>Andre ansvarlige lån, Andre, Virkelig verdi med resultatføring, Investeringsselskaper og aktive eierfond/PE-selskaper, Utenlandsk valuta i NOK</t>
  </si>
  <si>
    <t>Andre ansvarlige lån, Andre, Virkelig verdi med resultatføring, Øvrige finansielle foretak unntatt forsikring, Utenlandsk valuta i NOK</t>
  </si>
  <si>
    <t>Andre ansvarlige lån, Andre, Virkelig verdi med resultatføring, Utlandet ekskl. tilknyttede - og konsernselskaper, Utenlandsk valuta i NOK</t>
  </si>
  <si>
    <t>Andre ansvarlige lån, Andre, Virkelig verdi med resultatføring, Utlandet, tilknyttede selskaper, Utenlandsk valuta i NOK</t>
  </si>
  <si>
    <t xml:space="preserve">Andre ansvarlige lån, Andre, Virkelig verdi med resultatføring, Utlandet, konsernselskap,Utenlandsk valuta i NOK </t>
  </si>
  <si>
    <t>Andre ansvarlige lån, Andre, Amortisert kost, Øvrig, Investeringsselskaper og aktive eierfond/PE-fond, Utenlandsk valuta i NOK</t>
  </si>
  <si>
    <t>Andre ansvarlige lån, Andre, Amortisert kost, Øvrig, Utlandet ekskl. tilknyttede- og konsernselskaper, Utenlandsk valuta i NOK</t>
  </si>
  <si>
    <t>Aksjer, ekskl. aksjer i eiendomsselskaper, Tilgjengelig for salg, Livsforsikringsselskaper og pensjonskasser, tilknyttede selskaper, norske kroner</t>
  </si>
  <si>
    <t>Aksjer, ekskl. aksjer i eiendomsselskaper, Anskaffelseskost, Livsforsikringsselskaper og pensjonskasser, tilknyttede selskaper, norske kroner</t>
  </si>
  <si>
    <t>Likviditetslån, Lønnstakere mv., norske kroner</t>
  </si>
  <si>
    <t>Utlån - Tapsnedskrivinger,  Finansielle holdingselskaper, norske kroner</t>
  </si>
  <si>
    <t>Utlån - Tapsnedskrivinger,  Finansielle holdingselskaper, konsernselskap, norske kroner</t>
  </si>
  <si>
    <t>Utlån - Tapsnedskrivinger,  Investeringsselskaper og aktive eierfond/PE-fond, norske kroner</t>
  </si>
  <si>
    <t>Utlån - Tapsnedskrivinger,  Øvrige finansielle foretak unntatt forsikring, norske kroner</t>
  </si>
  <si>
    <t>Utlån - Tapsnedskrivinger,  Livsforsikringsselskaper og pensjonskasser, norske kroner</t>
  </si>
  <si>
    <t>Utlån - Tapsnedskrivinger,  Skadeforsikringsselskaper, norske kroner</t>
  </si>
  <si>
    <t>Utlån, Verdipapir -/ repolån, Virkelig verdi med resultatføring,  Livsforsikringsselskaper og pensjonskasser, norske kroner</t>
  </si>
  <si>
    <t>Aksjer, ekskl. aksjer i eiendomsselskaper, Tilgjengelig for salg, Øvrige finansielle foretak unntatt forsikring, norske kroner</t>
  </si>
  <si>
    <t>Andre verdipapirer/finansielle eiendeler ekskl. utlån, Virkelig verdi med resultatføring, Utlandet ekskl. tilknyttede - og konsernselskap, Norske kroner</t>
  </si>
  <si>
    <t>Andre verdipapirer/finansielle eiendeler ekskl. utlån, Tilgjengelig for salg, Statlig eide aksjeselskaper mv., Norske kroner</t>
  </si>
  <si>
    <t>Andre verdipapirer/finansielle eiendeler ekskl. utlån, Tilgjengelig for salg, Kommunale aksjeselskaper mv., Norske kroner</t>
  </si>
  <si>
    <t>Andre verdipapirer/finansielle eiendeler ekskl. utlån, Tilgjengelig for salg, Private aksjeselskaper mv.,Norske kroner</t>
  </si>
  <si>
    <t>Andre verdipapirer/finansielle eiendeler ekskl. utlån, Tilgjengelig for salg, Private aksjeselskaper mv., tilknyttede selskaper, Norske kroner</t>
  </si>
  <si>
    <t>Andre verdipapirer/finansielle eiendeler ekskl. utlån, Tilgjengelig for salg, Private aksjeselskaper mv., konsernselskap, Norske kroner</t>
  </si>
  <si>
    <t>Andre verdipapirer/finansielle eiendeler ekskl. utlån, Tilgjengelig for salg, Personlige foretak, Norske kroner</t>
  </si>
  <si>
    <t>Andre verdipapirer/finansielle eiendeler ekskl. utlån, Tilgjengelig for salg, Banker, Norske kroner</t>
  </si>
  <si>
    <t>Andre verdipapirer/finansielle eiendeler ekskl. utlån, Tilgjengelig for salg, Banker, tilknyttede banker,  Norske kroner</t>
  </si>
  <si>
    <t>Andre verdipapirer/finansielle eiendeler ekskl. utlån, Tilgjengelig for salg, Banker, konsernbanker, Norske kroner</t>
  </si>
  <si>
    <t>Andre verdipapirer/finansielle eiendeler ekskl. utlån, Tilgjengelig for salg, Kredittforetak, Norske kroner</t>
  </si>
  <si>
    <t>Andre verdipapirer/finansielle eiendeler ekskl. utlån, Tilgjengelig for salg, Kredittforetak, tilknyttede selskaper, Norske kroner</t>
  </si>
  <si>
    <t>Andre verdipapirer/finansielle eiendeler ekskl. utlån, Tilgjengelig for salg, Kredittforetak, konsernselskap, Norske kroner</t>
  </si>
  <si>
    <t>Andre verdipapirer/finansielle eiendeler ekskl. utlån, Tilgjengelig for salg, Finansieringsselskaper, Norske kroner</t>
  </si>
  <si>
    <t>Andre verdipapirer/finansielle eiendeler ekskl. utlån, Tilgjengelig for salg, Finansieringsselskaper, tilknyttede selskaper, Norske kroner</t>
  </si>
  <si>
    <t>Andre verdipapirer/finansielle eiendeler ekskl. utlån, Tilgjengelig for salg, Finansieringsselskaper, konsernselskap, Norske kroner</t>
  </si>
  <si>
    <t>Andre verdipapirer/finansielle eiendeler ekskl. utlån, Tilgjengelig for salg, Investeringsselskaper og aktive eierfond/PE-selskaper, Norske kroner</t>
  </si>
  <si>
    <t>Andre verdipapirer/finansielle eiendeler ekskl. utlån, Tilgjengelig for salg, Investeringsselskaper og aktive eierfond/PE-selskaper, tilknyttede selskaper, Norske kroner</t>
  </si>
  <si>
    <t>Andre verdipapirer/finansielle eiendeler ekskl. utlån, Tilgjengelig for salg, Investeringsselskaper og aktive eierfond/PE-selskaper, konsernselskap, Norske kroner</t>
  </si>
  <si>
    <t>Andre verdipapirer/finansielle eiendeler ekskl. utlån, Tilgjengelig for salg, Øvrige finansielle foretak unntatt forsikring, Norske kroner</t>
  </si>
  <si>
    <t>Andre verdipapirer/finansielle eiendeler ekskl. utlån, Tilgjengelig for salg, Øvrige finansielle foretak unntatt forsikring, tilknyttede selskaper, Norske kroner</t>
  </si>
  <si>
    <t>Andre verdipapirer/finansielle eiendeler ekskl. utlån, Tilgjengelig for salg, Øvrige finansielle foretak unntatt forsikring, konsernselskap, Norske kroner</t>
  </si>
  <si>
    <t>Andre verdipapirer/finansielle eiendeler ekskl. utlån, Tilgjengelig for salg, Livsforsikringsselskaper og pensjonskasser, Norske kroner</t>
  </si>
  <si>
    <t>Andre verdipapirer/finansielle eiendeler ekskl. utlån, Tilgjengelig for salg, Livsforsikringsselskaper og pensjonskasser, tilknyttede selskaper, Norske kroner</t>
  </si>
  <si>
    <t>Andre verdipapirer/finansielle eiendeler ekskl. utlån, Tilgjengelig for salg, Livsforsikringsselskaper og pensjonskasser, konsernselskap, Norske kroner</t>
  </si>
  <si>
    <t>Andre verdipapirer/finansielle eiendeler ekskl. utlån, Tilgjengelig for salg, Skadeforsikringsselskaper, Norske kroner</t>
  </si>
  <si>
    <t>Aksjer, ekskl. aksjer i eiendomsselskaper, Tilgjengelig for salg, Skadeforsikringsselskaper, tilknyttede selskaper, norske kroner</t>
  </si>
  <si>
    <t>Aksjer, ekskl. aksjer i eiendomsselskaper, Anskaffelseskost, Skadeforsikringsselskaper, norske kroner</t>
  </si>
  <si>
    <t>Utlån, Verdipapir -/ repolån, Virkelig verdi med resultatføring,  Investeringsselskaper og aktive eierfond/PE-fond, norske kroner</t>
  </si>
  <si>
    <t>Utlån, Verdipapir -/ repolån, Amortisert kost, Øvrige,  Investeringsselskaper og aktive eierfond/PE-fond, norske kroner</t>
  </si>
  <si>
    <t>Aksjer i eiendomsselskaper, Tilgjengelig for salg, Statlig eide aksjeselskaper mv., norske kroner</t>
  </si>
  <si>
    <t>Aksjer i eiendomsselskaper, Anskaffelseskost, Statlig eide aksjeselskaper mv., norske kroner</t>
  </si>
  <si>
    <t>Andeler i KS og ansvarlige selskaper, ekskl. andeler i eiendomsselskaper, Virkelig verdi med resultatføring, Statlig eide aksjeselskaper mv., norske kroner</t>
  </si>
  <si>
    <t>Andeler i KS og ansvarlige selskaper, ekskl. andeler i eiendomsselskaper, Tilgjengelig for salg, Statlig eide aksjeselskaper mv., norske kroner</t>
  </si>
  <si>
    <t>Andeler i KS og ansvarlige selskaper, ekskl. andeler i eiendomsselskaper, Anskaffelseskost, Statlig eide aksjeselskaper mv., norske kroner</t>
  </si>
  <si>
    <t>Aksjer, ekskl. aksjer i eiendomsselskaper, Virkelig verdi med resultatføring, Kommunale aksjeselskaper mv., norske kroner</t>
  </si>
  <si>
    <t>Andre verdipapirer/finansielle eiendeler ekskl. utlån, Virkelig verdi med resultatføring, Kredittforetak, Utenlandsk valuta i NOK</t>
  </si>
  <si>
    <t>Andre verdipapirer/finansielle eiendeler ekskl. utlån, Virkelig verdi med resultatføring, Investeringsselskaper og aktive eierfond/PE-selskaper, Utenlandsk valuta i NOK</t>
  </si>
  <si>
    <t>Andre verdipapirer/finansielle eiendeler ekskl. utlån, Virkelig verdi med resultatføring, Skadeforsikringsselskaper, tilknyttede selskaper, Utenlandsk valuta i NOK</t>
  </si>
  <si>
    <t>Andre verdipapirer/finansielle eiendeler ekskl. utlån, Virkelig verdi med resultatføring, Utlandet ekskl. tilknyttede - og konsernselskap, Utenlandsk valuta i NOK</t>
  </si>
  <si>
    <t>Andre verdipapirer/finansielle eiendeler ekskl. utlån, Virkelig verdi med resultatføring, Utlandet, tilknyttede selskaper, Utenlandsk valuta i NOK</t>
  </si>
  <si>
    <t>Andre verdipapirer/finansielle eiendeler ekskl. utlån, Virkelig verdi med resultatføring, Utlandet, konsernselskaper Utenlandsk valuta i NOK</t>
  </si>
  <si>
    <t>Andre verdipapirer/finansielle eiendeler ekskl. utlån, Virkelig verdi med resultatføring, Utlandet, konsernselskap, Utenlandsk valuta i NOK</t>
  </si>
  <si>
    <t>Andre verdipapirer/finansielle eiendeler ekskl. utlån, Tilgjengelig for salg, Statlig eide aksjeselskaper mv., Utenlandsk valuta i NOK</t>
  </si>
  <si>
    <t>Andre verdipapirer/finansielle eiendeler ekskl. utlån, Tilgjengelig for salg, Private aksjeselskaper mv.,Utenlandsk valuta i NOK</t>
  </si>
  <si>
    <t>Andre verdipapirer/finansielle eiendeler ekskl. utlån, Tilgjengelig for salg, Banker, Utenlandsk valuta i NOK</t>
  </si>
  <si>
    <t>Andre verdipapirer/finansielle eiendeler ekskl. utlån, Tilgjengelig for salg, Kredittforetak, Utenlandsk valuta i NOK</t>
  </si>
  <si>
    <t>Andre verdipapirer/finansielle eiendeler ekskl. utlån, Tilgjengelig for salg, Investeringsselskaper og aktive eierfond/PE-selskaper, Utenlandsk valuta i NOK</t>
  </si>
  <si>
    <t>Andre verdipapirer/finansielle eiendeler ekskl. utlån, Tilgjengelig for salg, Skadeforsikringsselskaper, tilknyttede selskaper, Utenlandsk valuta i NOK</t>
  </si>
  <si>
    <t>Andre verdipapirer/finansielle eiendeler ekskl. utlån, Tilgjengelig for salg, Utlandet ekskl. tilknyttede - og konsernselskap, Utenlandsk valuta i NOK</t>
  </si>
  <si>
    <t>Andre verdipapirer/finansielle eiendeler ekskl. utlån, Tilgjengelig for salg, Utlandet, tilknyttede selskaper, Utenlandsk valuta i NOK</t>
  </si>
  <si>
    <t>Andre verdipapirer/finansielle eiendeler ekskl. utlån, Tilgjengelig for salg, Utlandet, konsernselskaper Utenlandsk valuta i NOK</t>
  </si>
  <si>
    <t>Andre verdipapirer/finansielle eiendeler ekskl. utlån, Tilgjengelig for salg, Utlandet, konsernselskap, Utenlandsk valuta i NOK</t>
  </si>
  <si>
    <t>Andre verdipapirer/finansielle eiendeler ekskl. utlån, Anskaffelseskost, Statlig eide aksjeselskaper mv., Utenlandsk valuta i NOK</t>
  </si>
  <si>
    <t>Aksjer, ekskl. aksjer i eiendomsselskaper, Virkelig verdi med resultatføring, Statlige investeringsselskaper, norske kroner</t>
  </si>
  <si>
    <t>39000</t>
  </si>
  <si>
    <t>Aksjer, ekskl. aksjer i eiendomsselskaper, Tilgjengelig for salg, Statlige investeringsselskaper, norske kroner</t>
  </si>
  <si>
    <t>Aksjer, ekskl. aksjer i eiendomsselskaper, Anskaffelseskost, Statlige investeringsselskaper, norske kroner</t>
  </si>
  <si>
    <t>21000</t>
  </si>
  <si>
    <t>Andeler i indre eiendomsselskaper (IS), Anskaffelseskost, Private aksjeselskaper mv., norske kroner</t>
  </si>
  <si>
    <t>Andeler i indre eiendomsselskaper (IS), Virkelig verdi med resultatføring, Private aksjeselskaper mv., norske kroner</t>
  </si>
  <si>
    <t>45000</t>
  </si>
  <si>
    <t>49000</t>
  </si>
  <si>
    <t>Andeler i indre eiendomsselskaper (IS), Virkelig verdi med resultatføring, Statlige låneinstitutter og investeringsselskaper, norske kroner</t>
  </si>
  <si>
    <t>Andeler i indre eiendomsselskaper (IS), Virkelig verdi med resultatføring, Investeringsselskaper og aktive eierfond/PE-fond, norske kroner</t>
  </si>
  <si>
    <t>Andeler i indre eiendomsselskaper (IS), Virkelig verdi med resultatføring, Øvrige finansielle foretak unntatt forsikring, norske kroner</t>
  </si>
  <si>
    <t>20</t>
  </si>
  <si>
    <t>Andeler i indre eiendomsselskaper (IS), Tilgjengelig for salg, Private aksjeselskaper mv., norske kroner</t>
  </si>
  <si>
    <t>Andeler i indre eiendomsselskaper (IS), Tilgjengelig for salg, Statlige låneinstitutter og investeringsselskaper, norske kroner</t>
  </si>
  <si>
    <t>Andeler i indre eiendomsselskaper (IS), Tilgjengelig for salg, Investeringsselskaper og aktive eierfond/PE-fond, norske kroner</t>
  </si>
  <si>
    <t>Andeler i indre eiendomsselskaper (IS), Tilgjengelig for salg, Øvrige finansielle foretak unntatt forsikring, norske kroner</t>
  </si>
  <si>
    <t>Andeler i indre eiendomsselskaper (IS), Anskaffelseskost, Statlige låneinstitutter og investeringsselskaper, norske kroner</t>
  </si>
  <si>
    <t>Andeler i indre eiendomsselskaper (IS), Anskaffelseskost, Investeringsselskaper og aktive eierfond/PE-fond, norske kroner</t>
  </si>
  <si>
    <t>Andeler i indre eiendomsselskaper (IS), Anskaffelseskost, Øvrige finansielle foretak unntatt forsikring, norske kroner</t>
  </si>
  <si>
    <t>1363300</t>
  </si>
  <si>
    <t>Bankinnskudd, Driftskonto, Virkelig verdi med resultatføring, Norske banker ekskl. tilknyttede - og konsernbanker, Utenlandsk valuta i NOK</t>
  </si>
  <si>
    <t>Bankinnskudd, Driftskonto, Virkelig verdi med resultatføring, Norske tilknyttede banker, Utenlandsk valuta i NOK</t>
  </si>
  <si>
    <t>Bankinnskudd, Driftskonto, Virkelig verdi med resultatføring, Norske konsernbanker, Utenlandsk valuta i NOK</t>
  </si>
  <si>
    <t>Bankinnskudd, Driftskonto, Virkelig verdi med resultatføring, Utlandske banker ekskl. tilknyttede - og konsernbanker, Utenlandsk valuta i NOK</t>
  </si>
  <si>
    <t>Bankinnskudd, Driftskonto, Virkelig verdi med resultatføring, Utlandske tilknyttede banker, Utenlandsk valuta i NOK</t>
  </si>
  <si>
    <t>Bankinnskudd, Driftskonto, Virkelig verdi med resultatføring, Utlandske konsernbanker, Utenlandsk valuta i NOK</t>
  </si>
  <si>
    <t>Bankinnskudd, Plasseringskonto, Virkelig verdi med resultatføring, Norske banker ekskl. tilknyttede - og konsernbanker, Utenlandsk valuta i NOK</t>
  </si>
  <si>
    <t>Bankinnskudd, Plasseringskonto, Virkelig verdi med resultatføring, Norske tilknyttede banker, Utenlandsk valuta i NOK</t>
  </si>
  <si>
    <t>Bankinnskudd, Plasseringskonto, Virkelig verdi med resultatføring, Norske konsernbanker, Utenlandsk valuta i NOK</t>
  </si>
  <si>
    <t>Bankinnskudd, Plasseringskonto, Virkelig verdi med resultatføring, Utlandske banker ekskl. tilknyttede - og konsernbanker, Utenlandsk valuta i NOK</t>
  </si>
  <si>
    <t>Bankinnskudd, Plasseringskonto, Virkelig verdi med resultatføring, Utlandske tilknyttede banker, Utenlandsk valuta i NOK</t>
  </si>
  <si>
    <t>Bankinnskudd, Plasseringskonto, Virkelig verdi med resultatføring, Utlandske konsernbanker, Utenlandsk valuta i NOK</t>
  </si>
  <si>
    <t>Bankinnskudd, Plasseringskonto, Amortisert kost, Øvrige, Norske banker ekskl. tilnyttede og konsernbanker, Utenlandsk valuta i NOK</t>
  </si>
  <si>
    <t>Bankinnskudd, Plasseringskonto, Amortisert kost, Øvrige, Norske tilknyttede banker, Utenlandsk valuta i NOK</t>
  </si>
  <si>
    <t>Bankinnskudd, Plasseringskonto, Amortisert kost, Øvrige, Konsernbanker, Utenlandsk valuta i NOK</t>
  </si>
  <si>
    <t>Bankinnskudd, Plasseringskonto, Amortisert kost, Øvrige, Utenlandske banker ekskl. tilnyttede og konsernbanker, Utenlandsk valuta i NOK</t>
  </si>
  <si>
    <t>15208</t>
  </si>
  <si>
    <t>Aksjer, ekskl. aksjer i eiendomsselskaper, Virkelig verdi med resultatføring, Kommunale aksjeselskaper mv., Tilknyttet selskap, norske kroner</t>
  </si>
  <si>
    <t>Aksjer, ekskl. aksjer i eiendomsselskaper, Tilgjengelig for salg, Kommunale aksjeselskaper mv., Tilknyttet selskap, norske kroner</t>
  </si>
  <si>
    <t>Aksjer, ekskl. aksjer i eiendomsselskaper, Anskaffelseskost, Kommunale aksjeselskaper mv., Tilknyttet selskap, norske kroner</t>
  </si>
  <si>
    <t>Aksjer i eiendomsselskaper, Tilgjengelig for salg, Utlandet, tilknyttede selskaper, Utenlandsk valuta i NOK</t>
  </si>
  <si>
    <t>Aksjer i eiendomsselskaper, Tilgjengelig for salg, Utlandet, konsernselskap, Utenlandsk valuta i NOK</t>
  </si>
  <si>
    <t>Mottatte ikke opptjente inntekter, Leieinntekter, Utlandet, norske kroner</t>
  </si>
  <si>
    <t>1369000</t>
  </si>
  <si>
    <t>Annen gjeld ellers, Personlig næringsdrivende, norske kroner</t>
  </si>
  <si>
    <t>Annen gjeld ellers, Lønnstakere, trygdede mv., norske kroner</t>
  </si>
  <si>
    <t>Annen gjeld ellers, Ufordelt sektor, norske kroner</t>
  </si>
  <si>
    <t>Gjenforsikringsandel av brutto erstatningsavsettning, Norske sektorer i alt, norske kroner</t>
  </si>
  <si>
    <t>Utlån, Med pant i bolig, Amortisert kost, Øvrige, Personlig næringsdrivende, norske kroner</t>
  </si>
  <si>
    <t>Utlån, Med pant i bolig, Amortisert kost, Øvrige, Lønnstakere mv., norske kroner</t>
  </si>
  <si>
    <t>Utlån, Andre pantelån, Amortisert kost, Øvrige, Personlige foretak, norske kroner</t>
  </si>
  <si>
    <t>Utlån, Andre pantelån, Amortisert kost, Øvrige, Personlig næringsdrivende, norske kroner</t>
  </si>
  <si>
    <t>Forsikringsrelaterte driftskostnader - Endring i forskuddsbetalte direkte salgskostnader</t>
  </si>
  <si>
    <t>0062000</t>
  </si>
  <si>
    <t>Øvrige forsikringsrelaterte driftsinntekter</t>
  </si>
  <si>
    <t>3. Øvrige inntekter</t>
  </si>
  <si>
    <t>Rente på skatt og andre inntekter i ikke-teknisk regnskap</t>
  </si>
  <si>
    <t>KOSTNADER:</t>
  </si>
  <si>
    <t>Andeler i kombinasjonsfond, Virkelig verdi med resultatføring, norske kroner</t>
  </si>
  <si>
    <t>Andre utlån, Virkelig verdi med resultatføring, Livsforsikringsselskaper og pensjonskasser, norske kroner</t>
  </si>
  <si>
    <t>Andre utlån, Virkelig verdi med resultatføring, Skadeforsikringsselskaper, norske kroner</t>
  </si>
  <si>
    <t>Valgt Måned</t>
  </si>
  <si>
    <t>Valgt år</t>
  </si>
  <si>
    <t>Versjonsnummer</t>
  </si>
  <si>
    <t>Verktøylinjer</t>
  </si>
  <si>
    <t>Beskrivelse</t>
  </si>
  <si>
    <t>Innstillinger</t>
  </si>
  <si>
    <t>Kommentarer</t>
  </si>
  <si>
    <t>Ark som skal valideres</t>
  </si>
  <si>
    <t>Celler som skal valideres</t>
  </si>
  <si>
    <t>Celle beskrivelse</t>
  </si>
  <si>
    <t>Måned</t>
  </si>
  <si>
    <t>År</t>
  </si>
  <si>
    <t>05</t>
  </si>
  <si>
    <t>Reviewing</t>
  </si>
  <si>
    <t>SSB Meny</t>
  </si>
  <si>
    <t>SSB UT_1_1_1_1_1_1_1_1_1_1_1_1_1_1_1_1_1_1_1_1_1_1_1_1_1_1_1_1_1_1_1_1_1_1_1_1_1_1_2_1_1_1_1_1_1_1_1_1_1_1_1_1_1_1_1_1_1_1_1_1_2_1_2_1_1_1_1_1_1_1_1_1_1_1_1_1_1_1_1_1_1_1_1_1_1_1_1_1_1_1_1_1_1_1_1_1_1_1_1_1_1_1_1_1_1_1_1_1_1_1_1_1_1_1_1_1_1_1_1_1_1_1_1</t>
  </si>
  <si>
    <t>Dette er navnet på menyen</t>
  </si>
  <si>
    <t>Balanseposter</t>
  </si>
  <si>
    <t>orgnr</t>
  </si>
  <si>
    <t>Org.nummer</t>
  </si>
  <si>
    <t>Januar</t>
  </si>
  <si>
    <t>Formula Auditing</t>
  </si>
  <si>
    <t>Aktivt Ark</t>
  </si>
  <si>
    <t>Startside</t>
  </si>
  <si>
    <t>Dette er aktivt ark</t>
  </si>
  <si>
    <t>Februar</t>
  </si>
  <si>
    <t>Drawing</t>
  </si>
  <si>
    <t>Hvor lenge denne boken er gyldig</t>
  </si>
  <si>
    <t>April</t>
  </si>
  <si>
    <t>Mai</t>
  </si>
  <si>
    <t>Juli</t>
  </si>
  <si>
    <t>August</t>
  </si>
  <si>
    <t>halla</t>
  </si>
  <si>
    <t>Oktober</t>
  </si>
  <si>
    <t>November</t>
  </si>
  <si>
    <t>40</t>
  </si>
  <si>
    <t>10. Kvartalsbalanse for skadeforsikring:</t>
  </si>
  <si>
    <t>60</t>
  </si>
  <si>
    <t>Bygninger og annen fast eiendom, ekskl. aksjer i eiendomsselskaper, Eierbenyttet eiendom, Verdireguleringsmodellen, Utlandet, Ingen fordeling på valuta</t>
  </si>
  <si>
    <t>Bygninger og annen fast eiendom, ekskl. aksjer i eiendomsselskaper, Eierbenyttet eiendom, Anskaffelseskost, Utlandet, Ingen fordeling på valuta</t>
  </si>
  <si>
    <t>Selskapskapital, Egne egenkapitalbevis</t>
  </si>
  <si>
    <t>11. Tilleggsspesifikasjoner til kvartalsrapporteringen for skadeforsikring:</t>
  </si>
  <si>
    <t>Utlån, Med pant i bolig, Virkelig verdi med resultatføring, Personlige foretak, norske kroner</t>
  </si>
  <si>
    <t>Utlån, Med pant i bolig, Virkelig verdi med resultatføring, Personlig næringsdrivende, norske kroner</t>
  </si>
  <si>
    <t>Utlån, Med pant i bolig, Virkelig verdi med resultatføring, Lønnstakere mv., norske kroner</t>
  </si>
  <si>
    <t>Andeler i kombinasjonsfond, Virkelig verdi med resultatføring, Utlandet, Utenlandsk valuta i NOK</t>
  </si>
  <si>
    <t>Andeler i andre fond, Virkelig verdi med resultatføring, Verdipapirfond, Utenlandsk valuta i NOK</t>
  </si>
  <si>
    <t>Andeler i andre fond, Virkelig verdi med resultatføring, Utlandet, Utenlandsk valuta i NOK</t>
  </si>
  <si>
    <t>01.1.0</t>
  </si>
  <si>
    <t>01.2.0</t>
  </si>
  <si>
    <t>13.0.0</t>
  </si>
  <si>
    <t>Oppstillings-</t>
  </si>
  <si>
    <t>plan kode</t>
  </si>
  <si>
    <t>Andeler i andre indre selskaper, Virkelig verdi med resultatføring, Private aksjeselskaper mv., norske kroner, Kollektivporteføljen</t>
  </si>
  <si>
    <t>1363400</t>
  </si>
  <si>
    <t>Andeler i andre indre selskaper, Virkelig verdi med resultatføring, Statlige låneinstitutter og investeringsselskaper, norske kroner, Kollektivporteføljen</t>
  </si>
  <si>
    <t>Andeler i andre indre selskaper, Virkelig verdi med resultatføring, Investeringsselskaper og aktive eierfond/PE-fond, norske kroner, Kollektivporteføljen</t>
  </si>
  <si>
    <t>Andeler i andre indre selskaper, Virkelig verdi med resultatføring, Øvrige finansielle foretak unntatt forsikring, norske kroner, Kollektivporteføljen</t>
  </si>
  <si>
    <t>Andeler i andre indre selskaper, Tilgjengelig for salg, Private aksjeselskaper mv., norske kroner, Kollektivporteføljen</t>
  </si>
  <si>
    <t>Andeler i andre indre selskaper, Tilgjengelig for salg, Statlige låneinstitutter og investeringsselskaper, norske kroner, Kollektrivporteføljen</t>
  </si>
  <si>
    <t>Andeler i andre indre selskaper, Tilgjengelig for salg, Investeringsselskaper og aktive eierfond/PE-fond, norske kroner, Kollektivporteføljen</t>
  </si>
  <si>
    <t>Andeler i andre indre selskaper, Tilgjengelig for salg, Øvrige finansielle foretak unntatt forsikring, norske kroner, Kollektivporteføljen</t>
  </si>
  <si>
    <t>Andeler i andre indre selskaper, Anskaffelseskost, Private aksjeselskaper mv., norske kroner, Kollektivporteføljen</t>
  </si>
  <si>
    <t>Andeler i andre indre selskaper, Anskaffelseskost, Statlige låneinstitutter og investeringsselskaper, norske kroner, Kollektivporteføljen</t>
  </si>
  <si>
    <t>Andeler i andre indre selskaper, Anskaffelseskost, Investeringsselskaper og aktive eierfond/PE-fond, norske kroner, Kollektivporteføljen</t>
  </si>
  <si>
    <t>Andeler i andre indre selskaper, Anskaffelseskost, Øvrige finansielle foretak unntatt forsikring, norske kroner, Kollektivporteføljen</t>
  </si>
  <si>
    <t>Andeler i andre indre selskaper, Virkelig verdi med resultatføring, Øvrige finansielle foretak unntatt forsikring, tilknyttede selskaper, norske kroner, Kollektivporteføljen</t>
  </si>
  <si>
    <t>Andeler i andre indre selskaper, Tilgjengelig for salg, Øvrige finansielle foretak unntatt forsikring, tilknyttede selskaper, norske kroner, Kollektivporteføljen</t>
  </si>
  <si>
    <t>Andeler i andre indre selskaper, Anskaffelseskost, Øvrige finansielle foretak unntatt forsikring, tilknyttede selskaper, norske kroner, Kollektivporteføljen</t>
  </si>
  <si>
    <t>Andeler i andre indre selskaper, Virkelig verdi med resultatføring, Øvrige finansielle foretak unntatt forsikring, konsernselskap, norske kroner, Kollektivporteføljen</t>
  </si>
  <si>
    <t>Andeler i andre indre selskaper, Tilgjengelig for salg, Øvrige finansielle foretak unntatt forsikring, konsernselskap, norske kroner, Kollektivporteføljen</t>
  </si>
  <si>
    <t>Andeler i andre indre selskaper, Anskaffelseskost, Øvrige finansielle foretak unntatt forsikring, konsernselskap, norske kroner, Kollektivporteføljen</t>
  </si>
  <si>
    <t>Aksjer i eiendomsselskaper, Virkelig verdi med resultatføring, Øvrige finansielle foretak unntatt forsikring, konsernselskap, norske kroner</t>
  </si>
  <si>
    <t>Aksjer i eiendomsselskaper, Tilgjengelig for salg, Øvrige finansielle foretak unntatt forsikring, norske kroner</t>
  </si>
  <si>
    <t>Aksjer i eiendomsselskaper, Anskaffelseskost, Øvrige finansielle foretak unntatt forsikring, norske kroner</t>
  </si>
  <si>
    <t>Avsetning for ikke avløpt risiko, Norske sektorer i alt, Ingen fordeling på valuta</t>
  </si>
  <si>
    <t>Avsetning for ikke avløpt risiko, Utlandet, Ingen fordeling på valuta</t>
  </si>
  <si>
    <t>8.2 Forsikringsmessige avsetninger i skadeforsikring</t>
  </si>
  <si>
    <t>Endring i øvrige forsikringstekniske avsetninger, Avsetning for ikke avløpt risiko (negativt fortegn hvis inntekt)</t>
  </si>
  <si>
    <t>8290000</t>
  </si>
  <si>
    <t>09.0.0</t>
  </si>
  <si>
    <t>08.1.0</t>
  </si>
  <si>
    <t>08.4.0</t>
  </si>
  <si>
    <t>10.0.0</t>
  </si>
  <si>
    <t>08.5.0</t>
  </si>
  <si>
    <t>02.0.0</t>
  </si>
  <si>
    <t>08.3.0</t>
  </si>
  <si>
    <t>06.0.0</t>
  </si>
  <si>
    <t>04.4.0</t>
  </si>
  <si>
    <t>05.0.0</t>
  </si>
  <si>
    <t>16.0.0</t>
  </si>
  <si>
    <t>Eierandelskapital, Virkelig verdi med resultatføring, Banker, norske kroner</t>
  </si>
  <si>
    <t>Eierandelskapital, Virkelig verdi med resultatføring, Kredittforetak, norske kroner</t>
  </si>
  <si>
    <t>Eierandelskapital, Virkelig verdi med resultatføring, Livsforsikringsselskaper og pensjonskasser, norske kroner</t>
  </si>
  <si>
    <t>Eierandelskapital, Virkelig verdi med resultatføring, Skadeforsikringsselskaper, norske kroner</t>
  </si>
  <si>
    <t>Selskapskapital, Eierandelskapital, Norge</t>
  </si>
  <si>
    <t>Selskapskapital, Eierandelkapital, Utlandet</t>
  </si>
  <si>
    <t>Egenkapitalbevis, Tilgjengelig for salg, Banker, norske kroner</t>
  </si>
  <si>
    <t>Egenkapitalbevis, Tilgjengelig for salg, Kredittforetak, norske kroner</t>
  </si>
  <si>
    <t>Egenkapitalbevis, Tilgjengelig for salg, Livsforsikringsselskaper og pensjonskasser, norske kroner</t>
  </si>
  <si>
    <t>Egenkapitalbevis, Tilgjengelig for salg, Skadeforsikringsselskaper, Utenlandsk valuta i NOK</t>
  </si>
  <si>
    <t>Egenkapitalbevis, Anskaffelseskost, Banker, norske kroner</t>
  </si>
  <si>
    <t>Egenkapitalbevis, Anskaffelseskost, Kredittforetak, norske kroner</t>
  </si>
  <si>
    <t>Egenkapitalbevis, Anskaffelseskost, Livsforsikringsselskaper og pensjonskasser, norske kroner</t>
  </si>
  <si>
    <t>Egenkapitalbevis, Anskaffelseskost, Skadeforsikringsselskaper, Utenlandsk valuta i NOK</t>
  </si>
  <si>
    <t>0941000</t>
  </si>
  <si>
    <t>0942000</t>
  </si>
  <si>
    <t>Annen innskutt egenkapital, Egenkapitalandel av sammensatte fin. instrumenter o.a. egenkapitalinstr., Norske sektorer ekskl. tilknyttede - og konsernselskaper</t>
  </si>
  <si>
    <t>Annen innskutt egenkapital, Egenkapitalandel av sammensatte fin. instrumenter o.a. egenkapitalinstr., Norske sektorer i alt, tilknyttede selskaper</t>
  </si>
  <si>
    <t>Annen innskutt egenkapital, Egenkapitalandel av sammensatte fin. instrumenter o.a. egenkapitalinstr., Norske sektorer i alt, konsernselskap</t>
  </si>
  <si>
    <t>Annen innskutt egenkapital, Egenkapitalandel av sammensatte fin. instrumenter o.a. egenkapitalinstr., Utlandet ekskl. tilknyttede og konsernselskaper</t>
  </si>
  <si>
    <t>Annen innskutt egenkapital, Egenkapitalandel av sammensatte fin. instrumenter o.a. egenkapitalinstr., Utlandet, tilknyttede selskaper</t>
  </si>
  <si>
    <t>Annen innskutt egenkapital, Egenkapitalandel av sammensatte fin. instrumenter o.a. egenkapitalinstr., Utlandet, konsernselskap</t>
  </si>
  <si>
    <t xml:space="preserve">Annen innskutt egenkapital, Fondsobligasjonskapital, Norske sektorer </t>
  </si>
  <si>
    <t>Annen innskutt egenkapital, Fondsobligasjonskapital, Utlandet</t>
  </si>
  <si>
    <t>Annen opptjent egenkapital, Renter på fondsobligasjoner siste år</t>
  </si>
  <si>
    <t>04.1.0</t>
  </si>
  <si>
    <t>08.6.0</t>
  </si>
  <si>
    <t>13.3.0/13.5.0</t>
  </si>
  <si>
    <t>Rentebærende verdipapirer, Virkelig verdi med resultatføring, Statlig eide aksjeselskaper mv., norske kroner</t>
  </si>
  <si>
    <t>Rentebærende verdipapirer, Virkelig verdi med resultatføring, Statlig eide aksjeselskaper mv., Utenlandsk valuta i NOK</t>
  </si>
  <si>
    <t>Rentebærende verdipapirer, Virkelig verdi med resultatføring, Kommunale foretak med ubegrenset ansvar, norske kroner</t>
  </si>
  <si>
    <t>Rentebærende verdipapirer, Virkelig verdi med resultatføring, Kommunale aksjeselskaper mv., norske kroner</t>
  </si>
  <si>
    <t>Rentebærende verdipapirer, Virkelig verdi med resultatføring, Private aksjeselskaper mv., norske kroner</t>
  </si>
  <si>
    <t>Rentebærende verdipapirer, Virkelig verdi med resultatføring, Private aksjeselskaper mv., Utenlandsk valuta i NOK</t>
  </si>
  <si>
    <t>Rentebærende verdipapirer, Virkelig verdi med resultatføring, Personlige foretak, norske kroner</t>
  </si>
  <si>
    <t>Rentebærende verdipapirer, Virkelig verdi med resultatføring, Banker, norske kroner</t>
  </si>
  <si>
    <t>Rentebærende verdipapirer, Virkelig verdi med resultatføring, Banker, Utenlandsk valuta i NOK</t>
  </si>
  <si>
    <t>Rentebærende verdipapirer, Virkelig verdi med resultatføring, Kredittforetak, norske kroner</t>
  </si>
  <si>
    <t>Rentebærende verdipapirer, Virkelig verdi med resultatføring, Kredittforetak, Utenlandsk valuta i NOK</t>
  </si>
  <si>
    <t>Rentebærende verdipapirer, Virkelig verdi med resultatføring, Finansieringsselskaper, norske kroner</t>
  </si>
  <si>
    <t>Rentebærende verdipapirer, Virkelig verdi med resultatføring, Statlige låneinstitutter mv., norske kroner</t>
  </si>
  <si>
    <t>Rentebærende verdipapirer, Virkelig verdi med resultatføring, Finansielle holdingselskaper, norske kroner</t>
  </si>
  <si>
    <t>Rentebærende verdipapirer, Virkelig verdi med resultatføring, Finansielle holdingselskaper, tilknyttede selskaper, norske kroner</t>
  </si>
  <si>
    <t>Rentebærende verdipapirer, Virkelig verdi med resultatføring, Finansielle holdingselskaper, konsernselskaper, norske kroner</t>
  </si>
  <si>
    <t>Rentebærende verdipapirer, Virkelig verdi med resultatføring, Investeringsselskaper og aktive eierfond/PE-fond, norske kroner</t>
  </si>
  <si>
    <t>Rentebærende verdipapirer, Virkelig verdi med resultatføring, Øvrige finansielle foretak unntatt forsikring, norske kroner</t>
  </si>
  <si>
    <t>Rentebærende verdipapirer, Virkelig verdi med resultatføring, Livsforsikringsselskaper og pensjonskasser, norske kroner</t>
  </si>
  <si>
    <t>Rentebærende verdipapirer, Virkelig verdi med resultatføring, Livsforsikringsselskaper og pensjonskasser, utenlandsk valuta</t>
  </si>
  <si>
    <t>Rentebærende verdipapirer, Virkelig verdi med resultatføring, Skadeforsikringsselskaper, norske kroner</t>
  </si>
  <si>
    <t>Rentebærende verdipapirer, Virkelig verdi med resultatføring, Stats- og trygdeforvaltningen, norske kroner</t>
  </si>
  <si>
    <t>Rentebærende verdipapirer, Virkelig verdi med resultatføring, Kommuneforvaltningen, norske kroner</t>
  </si>
  <si>
    <t>Rentebærende verdipapirer, Virkelig verdi med resultatføring, Ufordelt sektor, norske kroner</t>
  </si>
  <si>
    <t>Rentebærende verdipapirer, Virkelig verdi med resultatføring, Utlandet, norske kroner</t>
  </si>
  <si>
    <t>Rentebærende verdipapirer, Virkelig verdi med resultatføring, Utlandet, Utenlandsk valuta i NOK</t>
  </si>
  <si>
    <t>Rentebærende verdipapirer, Amortisert kost, holde til forfall, Statlig eide aksjeselskaper mv., norske kroner</t>
  </si>
  <si>
    <t>Rentebærende verdipapirer, Amortisert kost, holde til forfall, Statlig eide aksjeselskaper mv., Utenlandsk valuta i NOK</t>
  </si>
  <si>
    <t>Rentebærende verdipapirer, Amortisert kost, holde til forfall, Kommunale foretak med ubegrenset ansvar, norske kroner</t>
  </si>
  <si>
    <t>Rentebærende verdipapirer, Amortisert kost, holde til forfall, Kommunale aksjeselskaper mv., norske kroner</t>
  </si>
  <si>
    <t>Rentebærende verdipapirer, Amortisert kost, holde til forfall, Private aksjeselskaper mv., norske kroner</t>
  </si>
  <si>
    <t>Rentebærende verdipapirer, Amortisert kost, holde til forfall, Private aksjeselskaper mv., Utenlandsk valuta i NOK</t>
  </si>
  <si>
    <t>Rentebærende verdipapirer, Amortisert kost, holde til forfall, Personlige foretak, norske kroner</t>
  </si>
  <si>
    <t>Rentebærende verdipapirer, Amortisert kost, holde til forfall, Banker, norske kroner</t>
  </si>
  <si>
    <t>Rentebærende verdipapirer, Amortisert kost, holde til forfall, Banker, Utenlandsk valuta i NOK</t>
  </si>
  <si>
    <t>Rentebærende verdipapirer, Amortisert kost, holde til forfall, Kredittforetak, norske kroner</t>
  </si>
  <si>
    <t>Rentebærende verdipapirer, Amortisert kost, holde til forfall, Kredittforetak, Utenlandsk valuta i NOK</t>
  </si>
  <si>
    <t>Rentebærende verdipapirer, Amortisert kost, holde til forfall, Finansieringsselskaper, norske kroner</t>
  </si>
  <si>
    <t>Rentebærende verdipapirer, Amortisert kost, holde til forfall, Statlige låneinstitutter mv., norske kroner</t>
  </si>
  <si>
    <t>Rentebærende verdipapirer, Amortisert kost, holde til forfall, Finansielle holdingselskaper, norske kroner</t>
  </si>
  <si>
    <t>Rentebærende verdipapirer, Amortisert kost, holde til forfall, Finansielle holdingselskaper, tilknyttede selskaper, norske kroner</t>
  </si>
  <si>
    <t>Rentebærende verdipapirer, Amortisert kost, holde til forfall, Finansielle holdingselskaper, konsernselskaper, norske kroner</t>
  </si>
  <si>
    <t>Rentebærende verdipapirer, Amortisert kost, holde til forfall, Investeringsselskaper og aktive eierfond/PE-fond, norske kroner</t>
  </si>
  <si>
    <t>Rentebærende verdipapirer, Amortisert kost, holde til forfall, Øvrige finansielle foretak unntatt forsikring, norske kroner</t>
  </si>
  <si>
    <t>Rentebærende verdipapirer, Amortisert kost, holde til forfall, Livsforsikringsselskaper og pensjonskasser, norske kroner</t>
  </si>
  <si>
    <t>Rentebærende verdipapirer, Amortisert kost, holde til forfall, Livsforsikringsselskaper og pensjonskasser, utenlandsk valuta</t>
  </si>
  <si>
    <t>Rentebærende verdipapirer, Amortisert kost, holde til forfall, Skadeforsikringsselskaper, norske kroner</t>
  </si>
  <si>
    <t>Rentebærende verdipapirer, Amortisert kost, holde til forfall, Stats- og trygdeforvaltningen, norske kroner</t>
  </si>
  <si>
    <t>Rentebærende verdipapirer, Amortisert kost, holde til forfall, Kommuneforvaltningen, norske kroner</t>
  </si>
  <si>
    <t>Rentebærende verdipapirer, Amortisert kost, holde til forfall, Ufordelt sektor, norske kroner</t>
  </si>
  <si>
    <t>Rentebærende verdipapirer, Amortisert kost, holde til forfall, Utlandet, norske kroner</t>
  </si>
  <si>
    <t>Rentebærende verdipapirer, Amortisert kost, holde til forfall, Utlandet, Utenlandsk valuta i NOK</t>
  </si>
  <si>
    <t>Rentebærende verdipapirer, Amortisert kost, øvrige, Statlig eide aksjeselskaper mv., norske kroner</t>
  </si>
  <si>
    <t>Rentebærende verdipapirer, Amortisert kost, øvrige, Statlig eide aksjeselskaper mv., Utenlandsk valuta i NOK</t>
  </si>
  <si>
    <t>Rentebærende verdipapirer, Amortisert kost, øvrige, Kommunale foretak med ubegrenset ansvar, norske kroner</t>
  </si>
  <si>
    <t>Rentebærende verdipapirer, Amortisert kost, øvrige, Kommunale aksjeselskaper mv., norske kroner</t>
  </si>
  <si>
    <t>Rentebærende verdipapirer, Amortisert kost, øvrige, Private aksjeselskaper mv., norske kroner</t>
  </si>
  <si>
    <t>Rentebærende verdipapirer, Amortisert kost, øvrige, Private aksjeselskaper mv., Utenlandsk valuta i NOK</t>
  </si>
  <si>
    <t>Rentebærende verdipapirer, Amortisert kost, øvrige, Personlige foretak, norske kroner</t>
  </si>
  <si>
    <t>Rentebærende verdipapirer, Amortisert kost, øvrige, Banker, norske kroner</t>
  </si>
  <si>
    <t>Rentebærende verdipapirer, Amortisert kost, øvrige, Banker, Utenlandsk valuta i NOK</t>
  </si>
  <si>
    <t>Rentebærende verdipapirer, Amortisert kost, øvrige, Kredittforetak, norske kroner</t>
  </si>
  <si>
    <t>Rentebærende verdipapirer, Amortisert kost, øvrige, Kredittforetak, Utenlandsk valuta i NOK</t>
  </si>
  <si>
    <t>Rentebærende verdipapirer, Amortisert kost, øvrige, Finansieringsselskaper, norske kroner</t>
  </si>
  <si>
    <t>Rentebærende verdipapirer, Amortisert kost, øvrige, Statlige låneinstitutter mv., norske kroner</t>
  </si>
  <si>
    <t>Rentebærende verdipapirer, Amortisert kost, øvrige, Finansielle holdingselskaper, norske kroner</t>
  </si>
  <si>
    <t>Rentebærende verdipapirer, Amortisert kost, øvrige, Finansielle holdingselskaper, tilknyttede selskaper, norske kroner</t>
  </si>
  <si>
    <t>Rentebærende verdipapirer, Amortisert kost, øvrige, Finansielle holdingselskaper, konsernselskaper, norske kroner</t>
  </si>
  <si>
    <t>Rentebærende verdipapirer, Amortisert kost, øvrige, Investeringsselskaper og aktive eierfond/PE-fond, norske kroner</t>
  </si>
  <si>
    <t>Rentebærende verdipapirer, Amortisert kost, øvrige, Øvrige finansielle foretak unntatt forsikring, norske kroner</t>
  </si>
  <si>
    <t>Rentebærende verdipapirer, Amortisert kost, øvrige, Livsforsikringsselskaper og pensjonskasser, norske kroner</t>
  </si>
  <si>
    <t>Rentebærende verdipapirer, Amortisert kost, øvrige, Livsforsikringsselskaper og pensjonskasser, utenlandsk valuta</t>
  </si>
  <si>
    <t>Rentebærende verdipapirer, Amortisert kost, øvrige, Skadeforsikringsselskaper, norske kroner</t>
  </si>
  <si>
    <t>Rentebærende verdipapirer, Amortisert kost, øvrige, Stats- og trygdeforvaltningen, norske kroner</t>
  </si>
  <si>
    <t>Rentebærende verdipapirer, Amortisert kost, øvrige, Kommuneforvaltningen, norske kroner</t>
  </si>
  <si>
    <t>Rentebærende verdipapirer, Amortisert kost, øvrige, Ufordelt sektor, norske kroner</t>
  </si>
  <si>
    <t>Rentebærende verdipapirer, Amortisert kost, øvrige, Utlandet, norske kroner</t>
  </si>
  <si>
    <t>Rentebærende verdipapirer, Amortisert kost, øvrige, Utlandet, Utenlandsk valuta i NOK</t>
  </si>
  <si>
    <t>Netto realisert gevinst/tap, Rentebærende verdipapirer, Norske sektorer i alt</t>
  </si>
  <si>
    <t>Netto realisert gevinst/tap, Rentebærende verdipapirer, Utlandet</t>
  </si>
  <si>
    <t>Netto verdiendringer, Rentebærende verdipapirer, Norske sektorer i alt</t>
  </si>
  <si>
    <t>Netto verdiendringer, Rentebærende verdipapirer, Utlandet</t>
  </si>
  <si>
    <t>Renteinntekter mv., Rentebærende verdipapirer, Norske sektorer i alt ekskl. tilknyttede - og konsernselskap</t>
  </si>
  <si>
    <t>Renteinntekter mv., Rentebærende verdipapirer, Norske sektorer i alt, Tilknyttede selskaper</t>
  </si>
  <si>
    <t>Renteinntekter mv., Rentebærende verdipapirer, Norske sektorer i alt, Konsernselskap</t>
  </si>
  <si>
    <t>Renteinntekter mv., Rentebærende verdipapirer, Utlandet</t>
  </si>
  <si>
    <t>Renteinntekter mv., Rentebærende verdipapirer, Utlandet, Tilknyttede selskaper</t>
  </si>
  <si>
    <t>Renteinntekter mv., Rentebærende verdipapirer, Utlandet, Konsernselskap</t>
  </si>
  <si>
    <t>Rentebærende verdipapirer, Sertifikater. Opprinnelig løpetid: Under ett år, Statlig eide aksjeselskaper mv.. norske kroner</t>
  </si>
  <si>
    <t>Rentebærende verdipapirer, Sertifikater. Opprinnelig løpetid: Under ett år, Statlig eide aksjeselskaper mv., Utenlandsk valuta i NOK</t>
  </si>
  <si>
    <t>Rentebærende verdipapirer, Sertifikater. Opprinnelig løpetid: Under ett år, Kommunale foretak med ubegrenset ansvar, norske kroner</t>
  </si>
  <si>
    <t>Rentebærende verdipapirer, Sertifikater. Opprinnelig løpetid: Under ett år, Kommunale aksjeselskaper mv. norske kroner</t>
  </si>
  <si>
    <t>Rentebærende verdipapirer, Sertifikater. Opprinnelig løpetid: Under ett år, Private aksjeselskaper mv., norske kroner</t>
  </si>
  <si>
    <t>Rentebærende verdipapirer, Sertifikater. Opprinnelig løpetid: Under ett år, Private aksjeselskaper mv., Utenlandsk valuta i NOK</t>
  </si>
  <si>
    <t>Rentebærende verdipapirer, Sertifikater. Opprinnelig løpetid: Under ett år, Personlige foretak, norske kroner</t>
  </si>
  <si>
    <t>Rentebærende verdipapirer, Sertifikater. Opprinnelig løpetid: Under ett år, Banker, norske kroner</t>
  </si>
  <si>
    <t>Rentebærende verdipapirer, Sertifikater. Opprinnelig løpetid: Under ett år, Banker, Utenlandsk valuta i NOK</t>
  </si>
  <si>
    <t>Rentebærende verdipapirer, Sertifikater. Opprinnelig løpetid: Under ett år, Banker, tilknyttet bank, norske kroner</t>
  </si>
  <si>
    <t>Rentebærende verdipapirer, Sertifikater. Opprinnelig løpetid: Under ett år, Banker, konsernbank, norske kroner</t>
  </si>
  <si>
    <t>Rentebærende verdipapirer, Sertifikater. Opprinnelig løpetid: Under ett år, Kredittforetak, norske kroner</t>
  </si>
  <si>
    <t>Rentebærende verdipapirer, Sertifikater. Opprinnelig løpetid: Under ett år, Kredittforetak, Utenlandsk valuta i NOK</t>
  </si>
  <si>
    <t>Rentebærende verdipapirer, Sertifikater. Opprinnelig løpetid: Under ett år, Finansieringsselskaper, norske kroner</t>
  </si>
  <si>
    <t>Rentebærende verdipapirer, Sertifikater. Opprinnelig løpetid: Under ett år, Finansieringsselskaper, Utenlandsk valuta i NOK</t>
  </si>
  <si>
    <t>Rentebærende verdipapirer, Sertifikater. Opprinnelig løpetid: Under ett år, Statlige låneinstitutter mv., norske kroner</t>
  </si>
  <si>
    <t>Rentebærende verdipapirer, Sertifikater. Opprinnelig løpetid: Under ett år, Finansielle holdingselskaper, norske kroner</t>
  </si>
  <si>
    <t>Rentebærende verdipapirer, Sertifikater. Opprinnelig løpetid: Under ett år, Finansielle holdingselskaper, tilknyttede selskaper,er, norske kroner</t>
  </si>
  <si>
    <t>Rentebærende verdipapirer, Sertifikater. Opprinnelig løpetid: Under ett år, Finansielle holdingselskaper, konsernselskap, norske kroner</t>
  </si>
  <si>
    <t>Rentebærende verdipapirer, Sertifikater. Opprinnelig løpetid: Under ett år, Investeringsselskaper og aktive eierfond/PE-fond, norske kroner</t>
  </si>
  <si>
    <t>Rentebærende verdipapirer, Sertifikater. Opprinnelig løpetid: Under ett år, Investeringsselskaper og aktive eierfond/PE-fond, tilknyttede selskaper, norske kroner</t>
  </si>
  <si>
    <t>Rentebærende verdipapirer, Sertifikater. Opprinnelig løpetid: Under ett år, Investeringsselskaper og aktive eierfond/PE-fond, konsernselskap, norske kroner</t>
  </si>
  <si>
    <t>Rentebærende verdipapirer, Sertifikater. Opprinnelig løpetid: Under ett år, Øvrige finansielle foretatt unntatt forsikring, norske kroner</t>
  </si>
  <si>
    <t>Rentebærende verdipapirer, Sertifikater. Opprinnelig løpetid: Under ett år, Øvrige finansielle foretatt unntatt forsikring, tilknyttede selskaper, norske kroner</t>
  </si>
  <si>
    <t>Rentebærende verdipapirer, Sertifikater. Opprinnelig løpetid: Under ett år, Øvrige finansielle foretatt unntatt forsikring, konsernselskap, norske kroner</t>
  </si>
  <si>
    <t>Rentebærende verdipapirer, Sertifikater. Opprinnelig løpetid: Under ett år, Livsforsikringsselskaper og pensjonskasser, norske kroner</t>
  </si>
  <si>
    <t>Rentebærende verdipapirer, Sertifikater. Opprinnelig løpetid: Under ett år, Livsforsikringsselskaper og pensjonskasser, tilknyttet forsikringsselskap, norske kroner</t>
  </si>
  <si>
    <t>Rentebærende verdipapirer, Sertifikater. Opprinnelig løpetid: Under ett år, Livsforsikringsselskaper og pensjonsaksse, konsernlivsforsikringsselskap, norske kroner</t>
  </si>
  <si>
    <t>Rentebærende verdipapirer, Sertifikater. Opprinnelig løpetid: Under ett år, Skadeforsikringsselskaper, norske kroner</t>
  </si>
  <si>
    <t>Rentebærende verdipapirer, Sertifikater. Opprinnelig løpetid: Under ett år, Skadeforsikringsselskaper, tilknyttet forsikringsselskap, norske kroner</t>
  </si>
  <si>
    <t>Rentebærende verdipapirer, Sertifikater. Opprinnelig løpetid: Under ett år, Skadeforsikringsselskaper, konsernskadeselskap, norske kroner</t>
  </si>
  <si>
    <t>Rentebærende verdipapirer, Sertifikater. Opprinnelig løpetid: Under ett år, Stats- og trygdeforvaltningen, norske kroner</t>
  </si>
  <si>
    <t>Rentebærende verdipapirer, Sertifikater. Opprinnelig løpetid: Under ett år, Kommuneforvaltningen, norske kroner</t>
  </si>
  <si>
    <t>Rentebærende verdipapirer, Sertifikater. Opprinnelig løpetid: Under ett år, Ufordelt sektor, norske kroner</t>
  </si>
  <si>
    <t>Rentebærende verdipapirer, Sertifikater. Opprinnelig løpetid: Under ett år, Utlandet, norske kroner</t>
  </si>
  <si>
    <t>Rentebærende verdipapirer, Sertifikater. Opprinnelig løpetid: Under ett år, Utlandet, Utenlandsk valuta i NOK</t>
  </si>
  <si>
    <t>Rentebærende verdipapirer,  Stats og statsgaranterte, Virkelig verdi med resultatføring, Norske sektorer i alt</t>
  </si>
  <si>
    <t>Rentebærende verdipapirer,  Stats og statsgaranterte, Virkelig verdi med resultatføring, Utlandet</t>
  </si>
  <si>
    <t>Rentebærende verdipapirer,  Stats og statsgaranterte, Amortisert kost, holdes til forfall, Norske sektorer i alt</t>
  </si>
  <si>
    <t>Rentebærende verdipapirer,  Stats og statsgaranterte, Amortisert kost, holdes til forfall, Utlandet</t>
  </si>
  <si>
    <t>Rentebærende verdipapirer,  Stats og statsgaranterte, Amortisert kost, øvrige, Norske sektorer i alt</t>
  </si>
  <si>
    <t>Rentebærende verdipapirer,  Stats og statsgaranterte, Amortisert kost, øvrige, Utlandet</t>
  </si>
  <si>
    <t>Ansvarlig lånekapital i form av rentebærende verdipapirer,  Evigvarende, Virkelig verdi med resultatføring, Norske sektorer i alt, norske kroner</t>
  </si>
  <si>
    <t>Ansvarlig lånekapital i form av rentebærende verdipapirer,  Evigvarende, Virkelig verdi med resultatføring, Norske sektorer i alt, Utenlandsk valuta i NOK</t>
  </si>
  <si>
    <t>Ansvarlig lånekapital i form av rentebærende verdipapirer,  Evigvarende, Virkelig verdi med resultatføring, Utlandet, norske kroner</t>
  </si>
  <si>
    <t>Ansvarlig lånekapital i form av rentebærende verdipapirer,  Evigvarende, Virkelig verdi med resultatføring, Utlandet, Utenlandsk valuta i NOK</t>
  </si>
  <si>
    <t>Ansvarlig lånekapital i form av rentebærende verdipapirer,  Evigvarende, Amortisert kost, holde til forfall, Norske sektorer i alt, norske kroner</t>
  </si>
  <si>
    <t>Ansvarlig lånekapital i form av rentebærende verdipapirer,  Evigvarende, Amortisert kost, holde til forfall, Norske sektorer i alt, Utenlandsk valuta i NOK</t>
  </si>
  <si>
    <t>Ansvarlig lånekapital i form av rentebærende verdipapirer,  Evigvarende, Amortisert kost, holde til forfall, Utlandet, norske kroner</t>
  </si>
  <si>
    <t>Ansvarlig lånekapital i form av rentebærende verdipapirer,  Evigvarende, Amortisert kost, holde til forfall, Utlandet, Utenlandsk valuta i NOK</t>
  </si>
  <si>
    <t>Ansvarlig lånekapital i form av rentebærende verdipapirer,  Ordinære ikke-konvertible, Virkelig verdi med resultatføring, Norske sektorer i alt, norske kroner</t>
  </si>
  <si>
    <t>Ansvarlig lånekapital i form av rentebærende verdipapirer,  Ordinære ikke-konvertible, Virkelig verdi med resultatføring, Norske sektorer i alt, Utenlandsk valuta i NOK</t>
  </si>
  <si>
    <t>Ansvarlig lånekapital i form av rentebærende verdipapirer,  Ordinære ikke-konvertible, Virkelig verdi med resultatføring, Utlandet, norske kroner</t>
  </si>
  <si>
    <t>Ansvarlig lånekapital i form av rentebærende verdipapirer,  Ordinære ikke-konvertible, Virkelig verdi med resultatføring, Utlandet, Utenlandsk valuta i NOK</t>
  </si>
  <si>
    <t>Ansvarlig lånekapital i form av rentebærende verdipapirer,  Ordinære ikke-konvertible, Amortisert kost, holde til forfall, Norske sektorer i alt, norske kroner</t>
  </si>
  <si>
    <t>Ansvarlig lånekapital i form av rentebærende verdipapirer,  Ordinære ikke-konvertible, Amortisert kost, holde til forfall, Norske sektorer i alt, Utenlandsk valuta i NOK</t>
  </si>
  <si>
    <t>Ansvarlig lånekapital i form av rentebærende verdipapirer,  Ordinære ikke-konvertible, Amortisert kost, holde til forfall, Utlandet, norske kroner</t>
  </si>
  <si>
    <t>Ansvarlig lånekapital i form av rentebærende verdipapirer,  Ordinære ikke-konvertible, Amortisert kost, holde til forfall, Utlandet, Utenlandsk valuta i NOK</t>
  </si>
  <si>
    <t>Ansvarlig lånekapital i form av rentebærende verdipapirer,  Konvertible, Virkelig verdi med resultatføring, Norske sektorer i alt, norske kroner</t>
  </si>
  <si>
    <t>Ansvarlig lånekapital i form av rentebærende verdipapirer,  Konvertible, Virkelig verdi med resultatføring, Norske sektorer i alt, Utenlandsk valuta i NOK</t>
  </si>
  <si>
    <t>Ansvarlig lånekapital i form av rentebærende verdipapirer,  Konvertible, Virkelig verdi med resultatføring, Utlandet, norske kroner</t>
  </si>
  <si>
    <t>Ansvarlig lånekapital i form av rentebærende verdipapirer,  Konvertible, Virkelig verdi med resultatføring, Utlandet, Utenlandsk valuta i NOK</t>
  </si>
  <si>
    <t>Ansvarlig lånekapital i form av rentebærende verdipapirer,  Konvertible, Amortisert kost, holde til forfall, Norske sektorer i alt, norske kroner</t>
  </si>
  <si>
    <t>Ansvarlig lånekapital i form av rentebærende verdipapirer,  Konvertible, Amortisert kost, holde til forfall, Norske sektorer i alt, Utenlandsk valuta i NOK</t>
  </si>
  <si>
    <t>Ansvarlig lånekapital i form av rentebærende verdipapirer,  Konvertible, Amortisert kost, holde til forfall, Utlandet, norske kroner</t>
  </si>
  <si>
    <t>Ansvarlig lånekapital i form av rentebærende verdipapirer,  Konvertible, Amortisert kost, holde til forfall, Utlandet, Utenlandsk valuta i NOK</t>
  </si>
  <si>
    <r>
      <t xml:space="preserve">8.9.x Andre inntekter og kostnader (OCI) </t>
    </r>
    <r>
      <rPr>
        <sz val="8"/>
        <rFont val="Arial"/>
        <family val="2"/>
      </rPr>
      <t>(negativ hvis kostnad/tap), jfr. §4-4</t>
    </r>
  </si>
  <si>
    <t>Andre inntekter og kostnader som ikke blir omklassifisert til resultat, Estimatendringer knyttet til ytelsesbaserte pensjonsordninger</t>
  </si>
  <si>
    <t>000000</t>
  </si>
  <si>
    <t>15.1.2</t>
  </si>
  <si>
    <t>Andre inntekter og kostnader som ikke blir omklassifisert til resultat, Fra finansielle eiendeler og forpliktelser</t>
  </si>
  <si>
    <t>15.1.3</t>
  </si>
  <si>
    <t>Andre inntekter og kostnader som ikke blir omklassifisert til resultat, Verdireguleringer - eiendom, anlegg og utsyr</t>
  </si>
  <si>
    <t>0710000</t>
  </si>
  <si>
    <t>15.1.1</t>
  </si>
  <si>
    <t>Andre inntekter og kostnader som ikke blir omklassifisert til resultat, Fra andre ikke-finansielle eiendeler</t>
  </si>
  <si>
    <t>0720000</t>
  </si>
  <si>
    <t>Andre inntekter og kostnader som ikke blir omklassifisert til resultat, Skatt på andre inntekter og kostnader som ikke blir omklassifisert til resultatet</t>
  </si>
  <si>
    <t>7890000</t>
  </si>
  <si>
    <t>Andre inntekter og kostnader som kan bli omklassifisert til resultatet, Andre inntekter og kostnader knyttet til investeringer i rentebærende verdipapirer - kun skadeforsikring som følger IFRS 9</t>
  </si>
  <si>
    <t>15.2.1</t>
  </si>
  <si>
    <t>Andre inntekter og kostnader som kan bli omklassifisert til resultatet, Effektiv andel av gevinister og tap på sikringsinstrumenter i kontantstrømsikring</t>
  </si>
  <si>
    <t>15.2.2</t>
  </si>
  <si>
    <t>Andre inntekter og kostnader som kan bli omklassifisert til resultatet, Fra andre finansielle eiendeler og forpliktelser</t>
  </si>
  <si>
    <t>15.2.3</t>
  </si>
  <si>
    <t>Andre inntekter og kostnader som kan bli omklassifisert til resultatet, Fra ikke-finansielle eiendeler</t>
  </si>
  <si>
    <t>Andre inntekter og kostnader som kan bli omklassifisert til resultatet, Skatt på andre inntekter og ksotander som kaln bli omklassifisert til resultatet</t>
  </si>
  <si>
    <t>Andre inntekter og kostnader som kan bli omklassifisert til resultatet, Samlepost delårsregnskap. Omfatter ikke objektspost 080 eller 789</t>
  </si>
  <si>
    <t>Andre inntekter og kostnader som ikke blir omklassifisert til resultat, Samlepost delårsregnskap. Omfatter ikke objektspost 080 eller 789</t>
  </si>
  <si>
    <t>15.1</t>
  </si>
  <si>
    <t>15.2</t>
  </si>
  <si>
    <t>Leierettigheter, Investeringseiendommer, Norske sektorer i alt</t>
  </si>
  <si>
    <t>Leierettigheter, Investeringseiendommer, Utenlandske sektorer i alt</t>
  </si>
  <si>
    <t>Leierettigheter, Eierbenyttet eiendom, Utenlandske sektorer i alt</t>
  </si>
  <si>
    <t>Leierettigheter, Eierbenyttet eiendom, Norske sektorer i alt</t>
  </si>
  <si>
    <t>Leierettigheter, Maskiner, inventar og transportmidler, Norske sektorer i alt</t>
  </si>
  <si>
    <t>Leierettigheter, Maskiner, inventar og transportmidler, Utenlandske sektorer i alt</t>
  </si>
  <si>
    <t>Sum inntekter og OCI:</t>
  </si>
  <si>
    <t>Sum kostnader og totalresultatet:</t>
  </si>
  <si>
    <t>15.1.4</t>
  </si>
  <si>
    <t>15.2.4</t>
  </si>
  <si>
    <t>36000</t>
  </si>
  <si>
    <t>36008</t>
  </si>
  <si>
    <t>36009</t>
  </si>
  <si>
    <t xml:space="preserve">Forpliktelser knyttet til leierettigheter, Statlige aksjeselskaper, Norske kroner, </t>
  </si>
  <si>
    <t xml:space="preserve">Forpliktelser knyttet til leierettigheter, Kommunalt eide aksjeselskaper, Norske kroner, </t>
  </si>
  <si>
    <t xml:space="preserve">Forpliktelser knyttet til leierettigheter, Private aksjeselskaper, Norske kroner, </t>
  </si>
  <si>
    <t xml:space="preserve">Forpliktelser knyttet til leierettigheter, Personlige foretak, Norske kroner, </t>
  </si>
  <si>
    <t xml:space="preserve">Forpliktelser knyttet til leierettigheter, Banker, Norske kroner, </t>
  </si>
  <si>
    <t xml:space="preserve">Forpliktelser knyttet til leierettigheter, Banker, tilknyttede banker,  Norske kroner, </t>
  </si>
  <si>
    <t xml:space="preserve">Forpliktelser knyttet til leierettigheter, Banker, konsernbanker, Norske kroner, </t>
  </si>
  <si>
    <t xml:space="preserve">Forpliktelser knyttet til leierettigheter, Kredittforetak, Norske kroner, </t>
  </si>
  <si>
    <t xml:space="preserve">Forpliktelser knyttet til leierettigheter, Kredittforetak, tilknyttede selskaper, Norske kroner, </t>
  </si>
  <si>
    <t xml:space="preserve">Forpliktelser knyttet til leierettigheter, Kredittforetak, konsernselskaper, Norske kroner, </t>
  </si>
  <si>
    <t xml:space="preserve">Forpliktelser knyttet til leierettigheter, Finansieringsselskaper, Norske kroner, </t>
  </si>
  <si>
    <t xml:space="preserve">Forpliktelser knyttet til leierettigheter, Finansielle holdingselskaper, Norske kroner, </t>
  </si>
  <si>
    <t xml:space="preserve">Forpliktelser knyttet til leierettigheter, Andre finansielle foretak, Norske kroner, </t>
  </si>
  <si>
    <t xml:space="preserve">Forpliktelser knyttet til leierettigheter, Finansielle hjelpeforetak, Norske kroner, </t>
  </si>
  <si>
    <t xml:space="preserve">Forpliktelser knyttet til leierettigheter, Livsforsikringsselskaper og pensjonskasser, Norske kroner, </t>
  </si>
  <si>
    <t xml:space="preserve">Forpliktelser knyttet til leierettigheter, Skadeforsikringsselskaper, Norske kroner, </t>
  </si>
  <si>
    <t xml:space="preserve">Forpliktelser knyttet til leierettigheter, Personlig næringsdrivende, Norske kroner, </t>
  </si>
  <si>
    <t xml:space="preserve">Forpliktelser knyttet til leierettigheter, Ufordelt sektor, Norske kroner, </t>
  </si>
  <si>
    <t xml:space="preserve">Forpliktelser knyttet til leierettigheter, Utlandet, Norske kroner, </t>
  </si>
  <si>
    <t xml:space="preserve">Forpliktelser knyttet til leierettigheter, Utlandet, Tilknyttede selskaper, Norske kroner, </t>
  </si>
  <si>
    <t xml:space="preserve">Forpliktelser knyttet til leierettigheter, Utlandet, Konsernselskaper, Norske kroner, </t>
  </si>
  <si>
    <t>Andre fordringer ellers, Virkelig verdi, Statlig eide aksjeselskaper mv., Norske kroner.</t>
  </si>
  <si>
    <t>Andre fordringer ellers, Virkelig verdi, Kommunale foretak med ubegrenset ansvar, Norske kroner.</t>
  </si>
  <si>
    <t>Andre fordringer ellers, Virkelig verdi, Kommunalt eide aksjeselskaper mv., Norske kroner.</t>
  </si>
  <si>
    <t>Andre fordringer ellers, Virkelig verdi, Private aksjeselskaper mv., Norske kroner.</t>
  </si>
  <si>
    <t>Andre fordringer ellers, Virkelig verdi, Private aksjeselskaper mv., tilknyttede selskaper,Norske kroner.</t>
  </si>
  <si>
    <t>Andre fordringer ellers, Virkelig verdi, Private aksjeselskaper mv., konsern selskap Norske kroner.</t>
  </si>
  <si>
    <t>Andre fordringer ellers, Virkelig verdi, Personlige foretak, Norske kroner.</t>
  </si>
  <si>
    <t>Andre fordringer ellers, Virkelig verdi, Private produsentorienterte organiasjoner uten profittformål, Norske kroner.</t>
  </si>
  <si>
    <t>Andre fordringer ellers, Virkelig verdi, Banker, Norske kroner.</t>
  </si>
  <si>
    <t>Andre fordringer ellers, Virkelig verdi, Kredittforetak, Norske kroner.</t>
  </si>
  <si>
    <t>Andre fordringer ellers, Virkelig verdi, Finansieringsselskaper, Norske kroner.</t>
  </si>
  <si>
    <t>Andre fordringer ellers, Virkelig verdi, Statlige låneinstitutter mv., Norske kroner.</t>
  </si>
  <si>
    <t>Andre fordringer ellers, Virkelig verdi, Finansielle holdingselskaper, Norske kroner.</t>
  </si>
  <si>
    <t>Andre fordringer ellers, Virkelig verdi, Finansielle holdingselskaper, tilknyttede selskaper, Norske kroner.</t>
  </si>
  <si>
    <t>Andre fordringer ellers, Virkelig verdi, Finansielle holdingselskaper, konsernselskap, Norske kroner.</t>
  </si>
  <si>
    <t>Andre fordringer ellers, Virkelig verdi, Verdipapirfond, Norske kroner.</t>
  </si>
  <si>
    <t>Andre fordringer ellers, Virkelig verdi, Investeringsselskaper og aktive eierfond/PE-fond, Norske kroner.</t>
  </si>
  <si>
    <t>Andre fordringer ellers, Virkelig verdi, Investeringsselskaper og aktive eierfond/PE-fond, tilknyttede selskaper, Norske kroner.</t>
  </si>
  <si>
    <t>Andre fordringer ellers, Virkelig verdi, Investeringsselskaper og aktive eierfond/PE-fond, konsernselskap, Norske kroner.</t>
  </si>
  <si>
    <t>Andre fordringer ellers, Virkelig verdi, Øvrige finansielle foretak unntatt forsikring, Norske kroner.</t>
  </si>
  <si>
    <t>Andre fordringer ellers, Virkelig verdi, Øvrige finansielle foretak unntatt forsikring, tilknyttede selskaper, Norske kroner.</t>
  </si>
  <si>
    <t>Andre fordringer ellers, Virkelig verdi, Øvrige finansielle foretak unntatt forsikring, konsernselskap, Norske kroner.</t>
  </si>
  <si>
    <t>Andre fordringer ellers, Virkelig verdi, Livsforsikringsselskaper og pensjonskasser, Norske kroner.</t>
  </si>
  <si>
    <t>Andre fordringer ellers, Virkelig verdi, Livsforsikringsselskaper og pensjonskasser, tilknyttede selskaper, Norske kroner.</t>
  </si>
  <si>
    <t>Andre fordringer ellers, Virkelig verdi, Livsforsikringsselskaper og pensjonskasser, konsernselskapsselskaper og pensjonskasser, Norske kroner.</t>
  </si>
  <si>
    <t>Andre fordringer ellers, Virkelig verdi, Skadeforsikringsselskaper, Norske kroner.</t>
  </si>
  <si>
    <t>Andre fordringer ellers, Virkelig verdi, Skadeforsikringsselskaper, tilknyttede selskaper, Norske kroner.</t>
  </si>
  <si>
    <t>Andre fordringer ellers, Virkelig verdi, Skadeforsikringsselskaper, konsernselskap, Norske kroner.</t>
  </si>
  <si>
    <t>Andre fordringer ellers, Virkelig verdi, Statsforvaltningen, Norske kroner.</t>
  </si>
  <si>
    <t>Andre fordringer ellers, Virkelig verdi, Kommuneforvaltningen, Norske kroner.</t>
  </si>
  <si>
    <t>Andre fordringer ellers, Virkelig verdi, Idelle organisasjoner, Norske kroner.</t>
  </si>
  <si>
    <t>Andre fordringer ellers, Virkelig verdi, Personlig næringsdrivende, Norske kroner.</t>
  </si>
  <si>
    <t>Andre fordringer ellers, Virkelig verdi, Borettslag o.l., Norske kroner.</t>
  </si>
  <si>
    <t>Andre fordringer ellers, Virkelig verdi, Lønnstakere, trygdede mv., Norske kroner.</t>
  </si>
  <si>
    <t>Andre fordringer ellers, Virkelig verdi, Lønnstakere, trygdede mv., Utenlandsk valuta.</t>
  </si>
  <si>
    <t>Andre fordringer ellers, Virkelig verdi, Ufordelt sektor, Norske kroner.</t>
  </si>
  <si>
    <t>Andre fordringer ellers, Virkelig verdi, Utlandet, Norske kroner.</t>
  </si>
  <si>
    <t>Andre fordringer ellers, Virkelig verdi, Utlandet, Utenlandsk valuta i NOK.</t>
  </si>
  <si>
    <t>Andre fordringer ellers, Virkelig verdi, Utlandet, tilknyttede selskaper, Norske kroner.</t>
  </si>
  <si>
    <t>Andre fordringer ellers, Virkelig verdi, Utlandet, tilknyttede selskaper, Utenlandsk valuta i NOK.</t>
  </si>
  <si>
    <t>Andre fordringer ellers, Virkelig verdi, Utlandet, konsernselskap,Norske kroner.</t>
  </si>
  <si>
    <t>Andre fordringer ellers, Virkelig verdi, Utlandet, konsernselskap,Utenlandsk valuta i NOK.</t>
  </si>
  <si>
    <t>Andre fordringer ellers, Amortisert kost, Øvrige, Statlig eide aksjeselskaper mv., Norske kroner.</t>
  </si>
  <si>
    <t>Andre fordringer ellers, Amortisert kost, Øvrige,  Kommunale foretak med ubegrenset ansvar, Norske kroner.</t>
  </si>
  <si>
    <t>Andre fordringer ellers, Amortisert kost, Øvrige,  Kommunalt eide aksjeselskaper mv., Norske kroner.</t>
  </si>
  <si>
    <t>Andre fordringer ellers, Amortisert kost, Øvrige,  Private aksjeselskaper mv., Norske kroner.</t>
  </si>
  <si>
    <t>Andre fordringer ellers, Amortisert kost, Øvrige,  Private aksjeselskaper mv., tilknyttede selskaper,Norske kroner.</t>
  </si>
  <si>
    <t>Andre fordringer ellers, Amortisert kost, Øvrige,  Private aksjeselskaper mv., konsern selskap Norske kroner.</t>
  </si>
  <si>
    <t>Andre fordringer ellers, Amortisert kost, Øvrige,  Personlige foretak, Norske kroner.</t>
  </si>
  <si>
    <t>Andre fordringer ellers, Amortisert kost, Øvrige,  Private produsentorienterte organiasjoner uten profittformål, Norske kroner.</t>
  </si>
  <si>
    <t>Andre fordringer ellers, Amortisert kost, Øvrige,  Banker, Norske kroner.</t>
  </si>
  <si>
    <t>Andre fordringer ellers, Amortisert kost, Øvrige,  Kredittforetak, Norske kroner.</t>
  </si>
  <si>
    <t>Andre fordringer ellers, Amortisert kost, Øvrige,  Finansieringsselskaper, Norske kroner.</t>
  </si>
  <si>
    <t>Andre fordringer ellers, Amortisert kost, Øvrige,  Statlige låneinstitutter mv., Norske kroner.</t>
  </si>
  <si>
    <t>Andre fordringer ellers, Amortisert kost, Øvrige,  Finansielle holdingselskaper, Norske kroner.</t>
  </si>
  <si>
    <t>Andre fordringer ellers, Amortisert kost, Øvrige,  Finansielle holdingselskaper, tilknyttede selskaper, Norske kroner.</t>
  </si>
  <si>
    <t>Andre fordringer ellers, Amortisert kost, Øvrige,  Finansielle holdingselskaper, konsernselskap, Norske kroner.</t>
  </si>
  <si>
    <t>Andre fordringer ellers, Amortisert kost, Øvrige,  Verdipapirfond, Norske kroner.</t>
  </si>
  <si>
    <t>Andre fordringer ellers, Amortisert kost, Øvrige,  Investeringsselskaper og aktive eierfond/PE-fond, Norske kroner.</t>
  </si>
  <si>
    <t>Andre fordringer ellers, Amortisert kost, Øvrige,  Investeringsselskaper og aktive eierfond/PE-fond, tilknyttede selskaper, Norske kroner.</t>
  </si>
  <si>
    <t>Andre fordringer ellers, Amortisert kost, Øvrige,  Investeringsselskaper og aktive eierfond/PE-fond, konsernselskap, Norske kroner.</t>
  </si>
  <si>
    <t>Andre fordringer ellers, Amortisert kost, Øvrige,  Øvrige finansielle foretak unntatt forsikring, Norske kroner.</t>
  </si>
  <si>
    <t>Andre fordringer ellers, Amortisert kost, Øvrige,  Øvrige finansielle foretak unntatt forsikring, tilknyttede selskaper, Norske kroner.</t>
  </si>
  <si>
    <t>Andre fordringer ellers, Amortisert kost, Øvrige,  Øvrige finansielle foretak unntatt forsikring, konsernselskap, Norske kroner.</t>
  </si>
  <si>
    <t>Andre fordringer ellers, Amortisert kost, Øvrige,  Livsforsikringsselskaper og pensjonskasser, Norske kroner.</t>
  </si>
  <si>
    <t>Andre fordringer ellers, Amortisert kost, Øvrige,  Livsforsikringsselskaper og pensjonskasser, tilknyttede selskaper, Norske kroner.</t>
  </si>
  <si>
    <t>Andre fordringer ellers, Amortisert kost, Øvrige,  Livsforsikringsselskaper og pensjonskasser, konsernselskapsselskaper og pensjonskasser, Norske kroner.</t>
  </si>
  <si>
    <t>Andre fordringer ellers, Amortisert kost, Øvrige,  Skadeforsikringsselskaper, Norske kroner.</t>
  </si>
  <si>
    <t>Andre fordringer ellers, Amortisert kost, Øvrige,  Skadeforsikringsselskaper, tilknyttede selskaper, Norske kroner.</t>
  </si>
  <si>
    <t>Andre fordringer ellers, Amortisert kost, Øvrige,  Skadeforsikringsselskaper, konsernselskap, Norske kroner.</t>
  </si>
  <si>
    <t>Andre fordringer ellers, Amortisert kost, Øvrige,  Statsforvaltningen, Norske kroner.</t>
  </si>
  <si>
    <t>Andre fordringer ellers, Amortisert kost, Øvrige,  Kommuneforvaltningen, Norske kroner.</t>
  </si>
  <si>
    <t>Andre fordringer ellers, Amortisert kost, Øvrige,  Idelle organisasjoner, Norske kroner.</t>
  </si>
  <si>
    <t>Andre fordringer ellers, Amortisert kost, Øvrige,  Personlig næringsdrivende, Norske kroner.</t>
  </si>
  <si>
    <t>Andre fordringer ellers, Amortisert kost, Øvrige,  Borettslag o.l., Norske kroner.</t>
  </si>
  <si>
    <t>Andre fordringer ellers, Amortisert kost, Øvrige,  Lønnstakere, trygdede mv., Norske kroner.</t>
  </si>
  <si>
    <t>Andre fordringer ellers, Amortisert kost, Øvrige,  Lønnstakere, trygdede mv., Utenlandsk valuta.</t>
  </si>
  <si>
    <t>Andre fordringer ellers, Amortisert kost, Øvrige,  Ufordelt sektor, Norske kroner.</t>
  </si>
  <si>
    <t>Andre fordringer ellers, Amortisert kost, Øvrige,  Utlandet, Norske kroner.</t>
  </si>
  <si>
    <t>Andre fordringer ellers, Amortisert kost, Øvrige,  Utlandet, Utenlandsk valuta i NOK.</t>
  </si>
  <si>
    <t>Andre fordringer ellers, Amortisert kost, Øvrige,  Utlandet, tilknyttede selskaper, Norske kroner.</t>
  </si>
  <si>
    <t>Andre fordringer ellers, Amortisert kost, Øvrige,  Utlandet, tilknyttede selskaper, Utenlandsk valuta i NOK.</t>
  </si>
  <si>
    <t>Andre fordringer ellers, Amortisert kost, Øvrige,  Utlandet, konsernselskap,Norske kroner.</t>
  </si>
  <si>
    <t>Andre fordringer ellers, Amortisert kost, Øvrige,  Utlandet, konsernselskap,Utenlandsk valuta i NOK.</t>
  </si>
  <si>
    <t>Gyldig f.o.m. 2. kvartal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</si>
</sst>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0"/>
    <numFmt numFmtId="166" formatCode="0000000"/>
    <numFmt numFmtId="167" formatCode="0000"/>
    <numFmt numFmtId="168" formatCode="#,##0.0"/>
    <numFmt numFmtId="169" formatCode="000000"/>
    <numFmt numFmtId="170" formatCode="00"/>
    <numFmt numFmtId="171" formatCode="000,000,000"/>
  </numFmts>
  <fonts count="68" x14ac:knownFonts="1">
    <font>
      <sz val="10"/>
      <name val="Arial"/>
    </font>
    <font>
      <sz val="10"/>
      <name val="Arial"/>
      <family val="2"/>
    </font>
    <font>
      <sz val="8"/>
      <name val="Arial"/>
      <family val="2"/>
    </font>
    <font>
      <b/>
      <sz val="8"/>
      <name val="Arial"/>
      <family val="2"/>
    </font>
    <font>
      <sz val="8"/>
      <name val="Arial"/>
      <family val="2"/>
    </font>
    <font>
      <sz val="10"/>
      <name val="MS Sans Serif"/>
      <family val="2"/>
    </font>
    <font>
      <b/>
      <sz val="8"/>
      <name val="Arial"/>
      <family val="2"/>
    </font>
    <font>
      <b/>
      <sz val="10"/>
      <name val="MS Sans Serif"/>
      <family val="2"/>
    </font>
    <font>
      <sz val="10"/>
      <name val="Arial"/>
      <family val="2"/>
    </font>
    <font>
      <sz val="14"/>
      <name val="Arial"/>
      <family val="2"/>
    </font>
    <font>
      <b/>
      <sz val="10"/>
      <name val="Arial"/>
      <family val="2"/>
    </font>
    <font>
      <sz val="14"/>
      <name val="Arial"/>
      <family val="2"/>
    </font>
    <font>
      <i/>
      <sz val="8"/>
      <name val="Arial"/>
      <family val="2"/>
    </font>
    <font>
      <u/>
      <sz val="10"/>
      <color indexed="12"/>
      <name val="Arial"/>
      <family val="2"/>
    </font>
    <font>
      <sz val="10"/>
      <name val="Arial"/>
      <family val="2"/>
    </font>
    <font>
      <b/>
      <sz val="10"/>
      <name val="Arial"/>
      <family val="2"/>
    </font>
    <font>
      <sz val="10"/>
      <color indexed="60"/>
      <name val="Arial"/>
      <family val="2"/>
    </font>
    <font>
      <sz val="10"/>
      <color indexed="12"/>
      <name val="Arial"/>
      <family val="2"/>
    </font>
    <font>
      <sz val="10"/>
      <color indexed="13"/>
      <name val="Arial"/>
      <family val="2"/>
    </font>
    <font>
      <sz val="10"/>
      <color indexed="10"/>
      <name val="Arial"/>
      <family val="2"/>
    </font>
    <font>
      <sz val="10"/>
      <color indexed="9"/>
      <name val="Arial"/>
      <family val="2"/>
    </font>
    <font>
      <sz val="8"/>
      <color indexed="8"/>
      <name val="Arial"/>
      <family val="2"/>
    </font>
    <font>
      <sz val="8"/>
      <color indexed="12"/>
      <name val="Arial"/>
      <family val="2"/>
    </font>
    <font>
      <b/>
      <sz val="8"/>
      <color indexed="12"/>
      <name val="Arial"/>
      <family val="2"/>
    </font>
    <font>
      <b/>
      <sz val="10"/>
      <color indexed="12"/>
      <name val="Arial"/>
      <family val="2"/>
    </font>
    <font>
      <b/>
      <sz val="8"/>
      <color indexed="81"/>
      <name val="Tahoma"/>
      <family val="2"/>
    </font>
    <font>
      <sz val="11"/>
      <name val="Times New Roman"/>
      <family val="1"/>
    </font>
    <font>
      <sz val="11"/>
      <color indexed="12"/>
      <name val="Times New Roman"/>
      <family val="1"/>
    </font>
    <font>
      <b/>
      <sz val="16"/>
      <color indexed="12"/>
      <name val="Times New Roman"/>
      <family val="1"/>
    </font>
    <font>
      <b/>
      <sz val="11"/>
      <name val="Times New Roman"/>
      <family val="1"/>
    </font>
    <font>
      <b/>
      <u/>
      <sz val="14"/>
      <name val="Times New Roman"/>
      <family val="1"/>
    </font>
    <font>
      <b/>
      <u/>
      <sz val="11"/>
      <name val="Times New Roman"/>
      <family val="1"/>
    </font>
    <font>
      <sz val="8"/>
      <name val="Helv"/>
    </font>
    <font>
      <b/>
      <sz val="19.5"/>
      <color indexed="18"/>
      <name val="Times New Roman"/>
      <family val="1"/>
    </font>
    <font>
      <sz val="19.5"/>
      <name val="Helv"/>
    </font>
    <font>
      <b/>
      <sz val="13"/>
      <color indexed="18"/>
      <name val="Times New Roman"/>
      <family val="1"/>
    </font>
    <font>
      <b/>
      <i/>
      <sz val="13"/>
      <color indexed="18"/>
      <name val="Times New Roman"/>
      <family val="1"/>
    </font>
    <font>
      <b/>
      <sz val="23"/>
      <color indexed="18"/>
      <name val="Times New Roman"/>
      <family val="1"/>
    </font>
    <font>
      <sz val="23"/>
      <color indexed="18"/>
      <name val="Times New Roman"/>
      <family val="1"/>
    </font>
    <font>
      <sz val="22"/>
      <name val="Times New Roman"/>
      <family val="1"/>
    </font>
    <font>
      <sz val="12"/>
      <color indexed="18"/>
      <name val="Times New Roman"/>
      <family val="1"/>
    </font>
    <font>
      <sz val="10"/>
      <color indexed="18"/>
      <name val="Times New Roman"/>
      <family val="1"/>
    </font>
    <font>
      <sz val="10"/>
      <name val="Times New Roman"/>
      <family val="1"/>
    </font>
    <font>
      <b/>
      <u/>
      <sz val="16"/>
      <color indexed="18"/>
      <name val="Times New Roman"/>
      <family val="1"/>
    </font>
    <font>
      <b/>
      <sz val="16"/>
      <color indexed="18"/>
      <name val="Times New Roman"/>
      <family val="1"/>
    </font>
    <font>
      <b/>
      <i/>
      <u/>
      <sz val="12"/>
      <color indexed="18"/>
      <name val="Times New Roman"/>
      <family val="1"/>
    </font>
    <font>
      <sz val="12"/>
      <name val="Times New Roman"/>
      <family val="1"/>
    </font>
    <font>
      <sz val="12"/>
      <name val="Helv"/>
    </font>
    <font>
      <b/>
      <sz val="10"/>
      <name val="Helv"/>
    </font>
    <font>
      <b/>
      <sz val="12"/>
      <color indexed="18"/>
      <name val="Times New Roman"/>
      <family val="1"/>
    </font>
    <font>
      <b/>
      <u/>
      <sz val="12"/>
      <color indexed="18"/>
      <name val="Times New Roman"/>
      <family val="1"/>
    </font>
    <font>
      <i/>
      <sz val="12"/>
      <color indexed="18"/>
      <name val="Times New Roman"/>
      <family val="1"/>
    </font>
    <font>
      <sz val="10"/>
      <color indexed="10"/>
      <name val="Times New Roman"/>
      <family val="1"/>
    </font>
    <font>
      <sz val="10"/>
      <color indexed="10"/>
      <name val="Helv"/>
    </font>
    <font>
      <sz val="10"/>
      <color indexed="8"/>
      <name val="Helv"/>
    </font>
    <font>
      <b/>
      <sz val="14"/>
      <name val="Arial"/>
      <family val="2"/>
    </font>
    <font>
      <b/>
      <sz val="24"/>
      <color indexed="12"/>
      <name val="Arial"/>
      <family val="2"/>
    </font>
    <font>
      <sz val="9"/>
      <name val="Arial"/>
      <family val="2"/>
    </font>
    <font>
      <sz val="22"/>
      <name val="Arial"/>
      <family val="2"/>
    </font>
    <font>
      <sz val="8"/>
      <color indexed="8"/>
      <name val="Arial"/>
      <family val="2"/>
    </font>
    <font>
      <b/>
      <u/>
      <sz val="10"/>
      <color indexed="12"/>
      <name val="Arial"/>
      <family val="2"/>
    </font>
    <font>
      <u/>
      <sz val="12"/>
      <color indexed="18"/>
      <name val="Times New Roman"/>
      <family val="1"/>
    </font>
    <font>
      <sz val="10"/>
      <color indexed="18"/>
      <name val="Arial"/>
      <family val="2"/>
    </font>
    <font>
      <b/>
      <u/>
      <sz val="11"/>
      <color indexed="18"/>
      <name val="Times New Roman"/>
      <family val="1"/>
    </font>
    <font>
      <sz val="8"/>
      <color theme="9" tint="-0.249977111117893"/>
      <name val="Arial"/>
      <family val="2"/>
    </font>
    <font>
      <sz val="10"/>
      <color theme="9" tint="-0.249977111117893"/>
      <name val="Arial"/>
      <family val="2"/>
    </font>
    <font>
      <sz val="8"/>
      <color rgb="FFFF0000"/>
      <name val="Arial"/>
      <family val="2"/>
    </font>
    <font>
      <sz val="10"/>
      <color rgb="FFFF0000"/>
      <name val="Arial"/>
      <family val="2"/>
    </font>
  </fonts>
  <fills count="16">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9"/>
        <bgColor indexed="8"/>
      </patternFill>
    </fill>
    <fill>
      <patternFill patternType="solid">
        <fgColor indexed="9"/>
        <bgColor indexed="64"/>
      </patternFill>
    </fill>
    <fill>
      <patternFill patternType="solid">
        <fgColor indexed="42"/>
        <bgColor indexed="8"/>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ck">
        <color indexed="10"/>
      </right>
      <top style="thick">
        <color indexed="10"/>
      </top>
      <bottom style="thick">
        <color indexed="10"/>
      </bottom>
      <diagonal/>
    </border>
    <border>
      <left/>
      <right/>
      <top style="medium">
        <color indexed="64"/>
      </top>
      <bottom/>
      <diagonal/>
    </border>
    <border>
      <left/>
      <right style="medium">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3" fillId="0" borderId="0" applyNumberFormat="0" applyFill="0" applyBorder="0" applyAlignment="0" applyProtection="0">
      <alignment vertical="top"/>
      <protection locked="0"/>
    </xf>
    <xf numFmtId="0" fontId="4" fillId="0" borderId="0"/>
    <xf numFmtId="0" fontId="1" fillId="0" borderId="0"/>
    <xf numFmtId="164" fontId="1" fillId="0" borderId="0" applyFont="0" applyFill="0" applyBorder="0" applyAlignment="0" applyProtection="0"/>
    <xf numFmtId="0" fontId="1" fillId="0" borderId="0"/>
  </cellStyleXfs>
  <cellXfs count="579">
    <xf numFmtId="0" fontId="0" fillId="0" borderId="0" xfId="0"/>
    <xf numFmtId="0" fontId="2" fillId="2" borderId="1" xfId="0" quotePrefix="1" applyFont="1" applyFill="1" applyBorder="1" applyAlignment="1">
      <alignment horizontal="right"/>
    </xf>
    <xf numFmtId="0" fontId="3" fillId="0" borderId="0" xfId="0" quotePrefix="1" applyFont="1" applyFill="1" applyAlignment="1">
      <alignment horizontal="left"/>
    </xf>
    <xf numFmtId="0" fontId="4" fillId="0" borderId="0" xfId="0" applyFont="1" applyFill="1" applyBorder="1" applyAlignment="1">
      <alignment horizontal="center"/>
    </xf>
    <xf numFmtId="49" fontId="4" fillId="0" borderId="0" xfId="0" applyNumberFormat="1" applyFont="1" applyFill="1" applyBorder="1" applyAlignment="1">
      <alignment horizontal="center"/>
    </xf>
    <xf numFmtId="3" fontId="4" fillId="0" borderId="0" xfId="0" applyNumberFormat="1" applyFont="1" applyFill="1" applyBorder="1" applyProtection="1">
      <protection locked="0"/>
    </xf>
    <xf numFmtId="0" fontId="4" fillId="0" borderId="0" xfId="0" quotePrefix="1" applyFont="1" applyFill="1" applyBorder="1" applyAlignment="1">
      <alignment horizontal="left"/>
    </xf>
    <xf numFmtId="49" fontId="2" fillId="0" borderId="0" xfId="0" applyNumberFormat="1" applyFont="1" applyAlignment="1">
      <alignment horizontal="center"/>
    </xf>
    <xf numFmtId="0" fontId="4" fillId="0" borderId="0" xfId="0" quotePrefix="1" applyFont="1" applyFill="1" applyBorder="1" applyAlignment="1">
      <alignment horizontal="center"/>
    </xf>
    <xf numFmtId="0" fontId="5" fillId="0" borderId="0" xfId="0" applyFont="1"/>
    <xf numFmtId="0" fontId="4" fillId="0" borderId="0" xfId="0" applyFont="1" applyFill="1" applyBorder="1" applyAlignment="1">
      <alignment horizontal="left"/>
    </xf>
    <xf numFmtId="0" fontId="4" fillId="0" borderId="0" xfId="0" applyFont="1" applyAlignment="1">
      <alignment horizontal="center"/>
    </xf>
    <xf numFmtId="0" fontId="4" fillId="0" borderId="0" xfId="0" quotePrefix="1" applyFont="1" applyAlignment="1">
      <alignment horizontal="center"/>
    </xf>
    <xf numFmtId="0" fontId="6" fillId="0" borderId="0" xfId="0" applyFont="1" applyFill="1" applyBorder="1" applyAlignment="1">
      <alignment horizontal="left"/>
    </xf>
    <xf numFmtId="0" fontId="6" fillId="0" borderId="0" xfId="0" applyFont="1" applyFill="1" applyBorder="1" applyAlignment="1">
      <alignment horizontal="center"/>
    </xf>
    <xf numFmtId="49" fontId="6" fillId="0" borderId="0" xfId="0" applyNumberFormat="1" applyFont="1" applyFill="1" applyBorder="1" applyAlignment="1">
      <alignment horizontal="center"/>
    </xf>
    <xf numFmtId="3" fontId="6" fillId="0" borderId="0" xfId="0" applyNumberFormat="1" applyFont="1" applyFill="1" applyBorder="1" applyProtection="1">
      <protection locked="0"/>
    </xf>
    <xf numFmtId="0" fontId="7" fillId="0" borderId="0" xfId="0" applyFont="1"/>
    <xf numFmtId="0" fontId="2" fillId="0" borderId="0" xfId="0" quotePrefix="1" applyFont="1" applyFill="1" applyBorder="1" applyAlignment="1">
      <alignment horizontal="left"/>
    </xf>
    <xf numFmtId="0" fontId="2" fillId="0" borderId="0" xfId="0" quotePrefix="1" applyFont="1" applyAlignment="1">
      <alignment horizontal="center"/>
    </xf>
    <xf numFmtId="0" fontId="2" fillId="0" borderId="0" xfId="0" applyFont="1" applyAlignment="1">
      <alignment horizontal="center"/>
    </xf>
    <xf numFmtId="3" fontId="2" fillId="0" borderId="0" xfId="0" applyNumberFormat="1" applyFont="1" applyFill="1" applyBorder="1" applyProtection="1">
      <protection locked="0"/>
    </xf>
    <xf numFmtId="3" fontId="5" fillId="0" borderId="0" xfId="0" applyNumberFormat="1" applyFont="1"/>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0" xfId="0" quotePrefix="1" applyFont="1" applyFill="1" applyBorder="1" applyAlignment="1">
      <alignment horizontal="center"/>
    </xf>
    <xf numFmtId="165" fontId="2" fillId="0" borderId="0" xfId="0" quotePrefix="1" applyNumberFormat="1" applyFont="1" applyFill="1" applyBorder="1" applyAlignment="1">
      <alignment horizontal="center"/>
    </xf>
    <xf numFmtId="0" fontId="2" fillId="0" borderId="0" xfId="0" applyFont="1" applyFill="1" applyBorder="1" applyProtection="1">
      <protection locked="0"/>
    </xf>
    <xf numFmtId="49" fontId="2" fillId="0" borderId="0" xfId="0" applyNumberFormat="1" applyFont="1" applyFill="1" applyAlignment="1">
      <alignment horizontal="center"/>
    </xf>
    <xf numFmtId="0" fontId="2" fillId="0" borderId="0" xfId="0" applyFont="1" applyFill="1" applyBorder="1" applyAlignment="1" applyProtection="1">
      <alignment horizontal="left"/>
      <protection locked="0"/>
    </xf>
    <xf numFmtId="0" fontId="2" fillId="0" borderId="0" xfId="0" applyFont="1" applyFill="1"/>
    <xf numFmtId="0" fontId="2" fillId="0" borderId="0" xfId="0" applyFont="1"/>
    <xf numFmtId="0" fontId="8" fillId="0" borderId="0" xfId="0" applyFont="1"/>
    <xf numFmtId="0" fontId="9" fillId="0" borderId="0" xfId="0" applyFont="1" applyFill="1" applyAlignment="1">
      <alignment horizontal="left"/>
    </xf>
    <xf numFmtId="0" fontId="9" fillId="0" borderId="2" xfId="0" applyFont="1" applyFill="1" applyBorder="1" applyAlignment="1">
      <alignment horizontal="left"/>
    </xf>
    <xf numFmtId="165" fontId="9" fillId="0" borderId="2" xfId="0" applyNumberFormat="1" applyFont="1" applyFill="1" applyBorder="1" applyAlignment="1">
      <alignment horizontal="right"/>
    </xf>
    <xf numFmtId="0" fontId="9" fillId="0" borderId="2" xfId="0" applyFont="1" applyFill="1" applyBorder="1" applyAlignment="1">
      <alignment horizontal="right"/>
    </xf>
    <xf numFmtId="0" fontId="6" fillId="0" borderId="0" xfId="0" applyFont="1" applyFill="1"/>
    <xf numFmtId="0" fontId="6" fillId="0" borderId="0" xfId="0" applyFont="1" applyFill="1" applyAlignment="1">
      <alignment horizontal="right"/>
    </xf>
    <xf numFmtId="0" fontId="2" fillId="0" borderId="0" xfId="0" applyFont="1" applyFill="1" applyAlignment="1">
      <alignment horizontal="right"/>
    </xf>
    <xf numFmtId="0" fontId="2" fillId="2" borderId="1" xfId="0" applyFont="1" applyFill="1" applyBorder="1" applyAlignment="1">
      <alignment horizontal="right"/>
    </xf>
    <xf numFmtId="0" fontId="6" fillId="0" borderId="0" xfId="0" quotePrefix="1" applyFont="1" applyFill="1" applyAlignment="1">
      <alignment horizontal="left"/>
    </xf>
    <xf numFmtId="0" fontId="2" fillId="2" borderId="3" xfId="0" applyFont="1" applyFill="1" applyBorder="1" applyAlignment="1">
      <alignment horizontal="center"/>
    </xf>
    <xf numFmtId="0" fontId="4" fillId="2" borderId="3" xfId="0" applyFont="1" applyFill="1" applyBorder="1" applyAlignment="1">
      <alignment horizontal="center"/>
    </xf>
    <xf numFmtId="0" fontId="2" fillId="2" borderId="4"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2" fillId="0" borderId="0" xfId="0" quotePrefix="1" applyFont="1" applyFill="1" applyBorder="1" applyAlignment="1">
      <alignment horizontal="right"/>
    </xf>
    <xf numFmtId="0" fontId="11" fillId="0" borderId="0" xfId="0" quotePrefix="1" applyFont="1" applyFill="1" applyAlignment="1">
      <alignment horizontal="left"/>
    </xf>
    <xf numFmtId="0" fontId="2" fillId="0" borderId="2" xfId="0" applyFont="1" applyFill="1" applyBorder="1" applyAlignment="1">
      <alignment horizontal="left"/>
    </xf>
    <xf numFmtId="0" fontId="2" fillId="0" borderId="0" xfId="0" applyFont="1" applyFill="1" applyAlignment="1">
      <alignment horizontal="center"/>
    </xf>
    <xf numFmtId="166" fontId="2" fillId="0" borderId="0" xfId="0" applyNumberFormat="1" applyFont="1" applyFill="1" applyAlignment="1">
      <alignment horizontal="center"/>
    </xf>
    <xf numFmtId="0" fontId="2" fillId="0" borderId="0" xfId="0" applyNumberFormat="1" applyFont="1" applyFill="1" applyAlignment="1">
      <alignment horizontal="center"/>
    </xf>
    <xf numFmtId="166" fontId="2" fillId="0" borderId="0" xfId="0" quotePrefix="1" applyNumberFormat="1" applyFont="1" applyFill="1" applyBorder="1" applyAlignment="1">
      <alignment horizontal="center"/>
    </xf>
    <xf numFmtId="0" fontId="2" fillId="0" borderId="0" xfId="0" quotePrefix="1"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Alignment="1">
      <alignment horizontal="left"/>
    </xf>
    <xf numFmtId="166" fontId="2" fillId="0" borderId="0" xfId="0" quotePrefix="1" applyNumberFormat="1" applyFont="1" applyFill="1" applyAlignment="1">
      <alignment horizontal="center"/>
    </xf>
    <xf numFmtId="0" fontId="2" fillId="0" borderId="0" xfId="0" quotePrefix="1" applyFont="1" applyFill="1" applyAlignment="1">
      <alignment horizontal="center"/>
    </xf>
    <xf numFmtId="0" fontId="2" fillId="0" borderId="0" xfId="0" quotePrefix="1" applyFont="1" applyFill="1" applyAlignment="1">
      <alignment horizontal="left"/>
    </xf>
    <xf numFmtId="0" fontId="6" fillId="0" borderId="0" xfId="0" applyFont="1" applyFill="1" applyAlignment="1">
      <alignment horizontal="center"/>
    </xf>
    <xf numFmtId="0" fontId="6" fillId="0" borderId="0" xfId="0" applyFont="1" applyFill="1" applyBorder="1" applyAlignment="1">
      <alignment horizontal="right"/>
    </xf>
    <xf numFmtId="0" fontId="2" fillId="0" borderId="0" xfId="0" applyFont="1" applyFill="1" applyBorder="1"/>
    <xf numFmtId="0" fontId="2" fillId="0" borderId="0" xfId="0" quotePrefix="1" applyNumberFormat="1" applyFont="1" applyFill="1" applyAlignment="1">
      <alignment horizontal="center"/>
    </xf>
    <xf numFmtId="0" fontId="6" fillId="0" borderId="0" xfId="0" applyFont="1" applyFill="1" applyAlignment="1">
      <alignment horizontal="left"/>
    </xf>
    <xf numFmtId="166" fontId="6" fillId="0" borderId="0" xfId="0" quotePrefix="1" applyNumberFormat="1" applyFont="1" applyFill="1" applyAlignment="1">
      <alignment horizontal="center"/>
    </xf>
    <xf numFmtId="0" fontId="6" fillId="0" borderId="0" xfId="0" quotePrefix="1" applyNumberFormat="1" applyFont="1" applyFill="1" applyAlignment="1">
      <alignment horizontal="center"/>
    </xf>
    <xf numFmtId="0" fontId="6" fillId="0" borderId="0" xfId="0" quotePrefix="1" applyFont="1" applyFill="1" applyAlignment="1">
      <alignment horizontal="center"/>
    </xf>
    <xf numFmtId="168" fontId="2" fillId="0" borderId="0" xfId="0" applyNumberFormat="1" applyFont="1" applyFill="1" applyAlignment="1">
      <alignment horizontal="left"/>
    </xf>
    <xf numFmtId="0" fontId="2" fillId="2" borderId="6" xfId="0" applyFont="1" applyFill="1" applyBorder="1" applyAlignment="1">
      <alignment horizontal="center"/>
    </xf>
    <xf numFmtId="0" fontId="2" fillId="2" borderId="7" xfId="0" applyFont="1" applyFill="1" applyBorder="1" applyAlignment="1">
      <alignment horizontal="right"/>
    </xf>
    <xf numFmtId="0" fontId="2" fillId="2" borderId="8" xfId="0" applyFont="1" applyFill="1" applyBorder="1" applyAlignment="1">
      <alignment horizontal="right"/>
    </xf>
    <xf numFmtId="0" fontId="2" fillId="2" borderId="5" xfId="0" applyFont="1" applyFill="1" applyBorder="1" applyAlignment="1">
      <alignment horizontal="center"/>
    </xf>
    <xf numFmtId="0" fontId="2" fillId="2" borderId="9" xfId="0" applyFont="1" applyFill="1" applyBorder="1" applyAlignment="1">
      <alignment horizontal="right"/>
    </xf>
    <xf numFmtId="0" fontId="2" fillId="2" borderId="2" xfId="0" applyFont="1" applyFill="1" applyBorder="1" applyAlignment="1">
      <alignment horizontal="center"/>
    </xf>
    <xf numFmtId="0" fontId="4" fillId="0" borderId="0" xfId="0" applyFont="1"/>
    <xf numFmtId="0" fontId="4" fillId="0" borderId="0" xfId="0" quotePrefix="1" applyFont="1"/>
    <xf numFmtId="166" fontId="2" fillId="2" borderId="10" xfId="0" applyNumberFormat="1" applyFont="1" applyFill="1" applyBorder="1" applyAlignment="1">
      <alignment horizontal="center"/>
    </xf>
    <xf numFmtId="166" fontId="2" fillId="2" borderId="11" xfId="0" applyNumberFormat="1" applyFont="1" applyFill="1" applyBorder="1" applyAlignment="1">
      <alignment horizontal="center"/>
    </xf>
    <xf numFmtId="166" fontId="2" fillId="2" borderId="12" xfId="0" applyNumberFormat="1" applyFont="1" applyFill="1" applyBorder="1" applyAlignment="1">
      <alignment horizontal="center"/>
    </xf>
    <xf numFmtId="169" fontId="4" fillId="0" borderId="0" xfId="0" quotePrefix="1" applyNumberFormat="1" applyFont="1" applyFill="1" applyBorder="1" applyAlignment="1">
      <alignment horizontal="center"/>
    </xf>
    <xf numFmtId="169" fontId="4" fillId="0" borderId="0" xfId="0" applyNumberFormat="1" applyFont="1" applyFill="1" applyBorder="1" applyAlignment="1">
      <alignment horizontal="center"/>
    </xf>
    <xf numFmtId="169" fontId="6" fillId="0" borderId="0" xfId="0" applyNumberFormat="1" applyFont="1" applyFill="1" applyBorder="1" applyAlignment="1">
      <alignment horizontal="center"/>
    </xf>
    <xf numFmtId="169" fontId="2" fillId="0" borderId="0" xfId="0" quotePrefix="1" applyNumberFormat="1" applyFont="1" applyFill="1" applyBorder="1" applyAlignment="1">
      <alignment horizontal="center"/>
    </xf>
    <xf numFmtId="167" fontId="4" fillId="0" borderId="0" xfId="0" quotePrefix="1" applyNumberFormat="1" applyFont="1" applyFill="1" applyBorder="1" applyAlignment="1">
      <alignment horizontal="center"/>
    </xf>
    <xf numFmtId="167" fontId="4" fillId="0" borderId="0" xfId="0" applyNumberFormat="1" applyFont="1" applyFill="1" applyBorder="1" applyAlignment="1">
      <alignment horizontal="center"/>
    </xf>
    <xf numFmtId="167" fontId="4" fillId="0" borderId="0" xfId="0" applyNumberFormat="1" applyFont="1" applyAlignment="1">
      <alignment horizontal="center"/>
    </xf>
    <xf numFmtId="167" fontId="6" fillId="0" borderId="0" xfId="0" applyNumberFormat="1" applyFont="1" applyFill="1" applyBorder="1" applyAlignment="1">
      <alignment horizontal="center"/>
    </xf>
    <xf numFmtId="167" fontId="2" fillId="0" borderId="0" xfId="0" quotePrefix="1" applyNumberFormat="1" applyFont="1" applyFill="1" applyBorder="1" applyAlignment="1">
      <alignment horizontal="center"/>
    </xf>
    <xf numFmtId="0" fontId="9" fillId="0" borderId="0" xfId="0" applyFont="1" applyFill="1" applyBorder="1" applyAlignment="1">
      <alignment horizontal="left"/>
    </xf>
    <xf numFmtId="170" fontId="2" fillId="0" borderId="0" xfId="0" quotePrefix="1" applyNumberFormat="1" applyFont="1" applyFill="1" applyBorder="1" applyAlignment="1">
      <alignment horizontal="center"/>
    </xf>
    <xf numFmtId="165" fontId="2" fillId="0" borderId="0" xfId="0" applyNumberFormat="1" applyFont="1" applyFill="1" applyAlignment="1">
      <alignment horizontal="center"/>
    </xf>
    <xf numFmtId="165" fontId="2" fillId="0" borderId="0" xfId="0" quotePrefix="1" applyNumberFormat="1" applyFont="1" applyFill="1" applyAlignment="1">
      <alignment horizontal="center"/>
    </xf>
    <xf numFmtId="170" fontId="2" fillId="0" borderId="0" xfId="0" applyNumberFormat="1" applyFont="1" applyFill="1" applyAlignment="1">
      <alignment horizontal="center"/>
    </xf>
    <xf numFmtId="170" fontId="2" fillId="0" borderId="0" xfId="0" quotePrefix="1" applyNumberFormat="1" applyFont="1" applyFill="1" applyAlignment="1">
      <alignment horizontal="center"/>
    </xf>
    <xf numFmtId="169" fontId="2" fillId="0" borderId="0" xfId="0" applyNumberFormat="1" applyFont="1" applyFill="1" applyAlignment="1">
      <alignment horizontal="center"/>
    </xf>
    <xf numFmtId="169" fontId="2" fillId="0" borderId="0" xfId="0" quotePrefix="1" applyNumberFormat="1" applyFont="1" applyFill="1" applyAlignment="1">
      <alignment horizontal="center"/>
    </xf>
    <xf numFmtId="167" fontId="2" fillId="0" borderId="0" xfId="0" applyNumberFormat="1" applyFont="1" applyFill="1" applyAlignment="1">
      <alignment horizontal="center"/>
    </xf>
    <xf numFmtId="167" fontId="6" fillId="0" borderId="0" xfId="0" quotePrefix="1" applyNumberFormat="1" applyFont="1" applyFill="1" applyBorder="1" applyAlignment="1">
      <alignment horizontal="center"/>
    </xf>
    <xf numFmtId="167" fontId="2" fillId="0" borderId="0" xfId="0" quotePrefix="1" applyNumberFormat="1" applyFont="1" applyFill="1" applyAlignment="1">
      <alignment horizontal="center"/>
    </xf>
    <xf numFmtId="167" fontId="4" fillId="0" borderId="0" xfId="0" quotePrefix="1" applyNumberFormat="1" applyFont="1" applyAlignment="1">
      <alignment horizontal="center"/>
    </xf>
    <xf numFmtId="0" fontId="2" fillId="2" borderId="10" xfId="0" applyFont="1" applyFill="1" applyBorder="1"/>
    <xf numFmtId="0" fontId="2" fillId="2" borderId="7" xfId="0" applyFont="1" applyFill="1" applyBorder="1" applyAlignment="1">
      <alignment horizontal="center"/>
    </xf>
    <xf numFmtId="166" fontId="2" fillId="2" borderId="7" xfId="0" applyNumberFormat="1" applyFont="1" applyFill="1" applyBorder="1" applyAlignment="1">
      <alignment horizontal="center"/>
    </xf>
    <xf numFmtId="0" fontId="2" fillId="2" borderId="7" xfId="0" applyNumberFormat="1" applyFont="1" applyFill="1" applyBorder="1" applyAlignment="1">
      <alignment horizontal="center"/>
    </xf>
    <xf numFmtId="0" fontId="2" fillId="2" borderId="11" xfId="0" applyFont="1" applyFill="1" applyBorder="1"/>
    <xf numFmtId="0" fontId="2" fillId="2" borderId="8" xfId="0" applyFont="1" applyFill="1" applyBorder="1" applyAlignment="1">
      <alignment horizontal="center"/>
    </xf>
    <xf numFmtId="166" fontId="2" fillId="2" borderId="8" xfId="0" applyNumberFormat="1" applyFont="1" applyFill="1" applyBorder="1" applyAlignment="1">
      <alignment horizontal="center"/>
    </xf>
    <xf numFmtId="0" fontId="2" fillId="2" borderId="8" xfId="0" applyNumberFormat="1" applyFont="1" applyFill="1" applyBorder="1" applyAlignment="1">
      <alignment horizontal="center"/>
    </xf>
    <xf numFmtId="0" fontId="2" fillId="2" borderId="12" xfId="0" applyFont="1" applyFill="1" applyBorder="1"/>
    <xf numFmtId="0" fontId="2" fillId="2" borderId="9" xfId="0" applyFont="1" applyFill="1" applyBorder="1" applyAlignment="1">
      <alignment horizontal="center"/>
    </xf>
    <xf numFmtId="166" fontId="2" fillId="2" borderId="9" xfId="0" applyNumberFormat="1" applyFont="1" applyFill="1" applyBorder="1" applyAlignment="1">
      <alignment horizontal="center"/>
    </xf>
    <xf numFmtId="0" fontId="2" fillId="2" borderId="9" xfId="0" applyNumberFormat="1" applyFont="1" applyFill="1" applyBorder="1" applyAlignment="1">
      <alignment horizontal="center"/>
    </xf>
    <xf numFmtId="170" fontId="4" fillId="0" borderId="0" xfId="0" quotePrefix="1" applyNumberFormat="1" applyFont="1" applyFill="1" applyBorder="1" applyAlignment="1">
      <alignment horizontal="center"/>
    </xf>
    <xf numFmtId="170" fontId="4" fillId="0" borderId="0" xfId="0" applyNumberFormat="1" applyFont="1" applyFill="1" applyBorder="1" applyAlignment="1">
      <alignment horizontal="center"/>
    </xf>
    <xf numFmtId="170" fontId="6" fillId="0" borderId="0" xfId="0" applyNumberFormat="1" applyFont="1" applyFill="1" applyBorder="1" applyAlignment="1">
      <alignment horizontal="center"/>
    </xf>
    <xf numFmtId="165" fontId="4" fillId="0" borderId="0" xfId="0" quotePrefix="1" applyNumberFormat="1" applyFont="1" applyFill="1" applyBorder="1" applyAlignment="1">
      <alignment horizontal="center"/>
    </xf>
    <xf numFmtId="165" fontId="4" fillId="0" borderId="0" xfId="0" applyNumberFormat="1" applyFont="1" applyFill="1" applyBorder="1" applyAlignment="1">
      <alignment horizontal="center"/>
    </xf>
    <xf numFmtId="165" fontId="6" fillId="0" borderId="0" xfId="0" applyNumberFormat="1" applyFont="1" applyFill="1" applyBorder="1" applyAlignment="1">
      <alignment horizontal="center"/>
    </xf>
    <xf numFmtId="0" fontId="14" fillId="0" borderId="0" xfId="0" applyFont="1"/>
    <xf numFmtId="3" fontId="2" fillId="0" borderId="0" xfId="0" applyNumberFormat="1" applyFont="1" applyProtection="1">
      <protection locked="0"/>
    </xf>
    <xf numFmtId="0" fontId="2" fillId="2" borderId="0" xfId="0" applyFont="1" applyFill="1" applyBorder="1" applyAlignment="1">
      <alignment horizontal="center"/>
    </xf>
    <xf numFmtId="0" fontId="3" fillId="0" borderId="0" xfId="0" applyFont="1" applyFill="1"/>
    <xf numFmtId="0" fontId="2" fillId="3" borderId="1" xfId="0" quotePrefix="1" applyFont="1" applyFill="1" applyBorder="1" applyAlignment="1">
      <alignment horizontal="right"/>
    </xf>
    <xf numFmtId="0" fontId="2" fillId="3" borderId="1" xfId="0" applyFont="1" applyFill="1" applyBorder="1" applyAlignment="1">
      <alignment horizontal="right"/>
    </xf>
    <xf numFmtId="0" fontId="2" fillId="2" borderId="10" xfId="0" applyFont="1" applyFill="1" applyBorder="1" applyAlignment="1">
      <alignment horizontal="center"/>
    </xf>
    <xf numFmtId="49" fontId="2" fillId="2" borderId="7" xfId="0" quotePrefix="1" applyNumberFormat="1" applyFont="1" applyFill="1" applyBorder="1" applyAlignment="1">
      <alignment horizontal="center"/>
    </xf>
    <xf numFmtId="0" fontId="2" fillId="2" borderId="7" xfId="0" quotePrefix="1" applyFont="1" applyFill="1" applyBorder="1" applyAlignment="1">
      <alignment horizontal="center"/>
    </xf>
    <xf numFmtId="0" fontId="2" fillId="2" borderId="11" xfId="0" applyFont="1" applyFill="1" applyBorder="1" applyAlignment="1">
      <alignment horizontal="center"/>
    </xf>
    <xf numFmtId="49" fontId="2" fillId="2" borderId="8" xfId="0" applyNumberFormat="1" applyFont="1" applyFill="1" applyBorder="1" applyAlignment="1">
      <alignment horizontal="center"/>
    </xf>
    <xf numFmtId="0" fontId="2" fillId="2" borderId="12" xfId="0" applyFont="1" applyFill="1" applyBorder="1" applyAlignment="1">
      <alignment horizontal="center"/>
    </xf>
    <xf numFmtId="0" fontId="2" fillId="2" borderId="9" xfId="0" quotePrefix="1" applyFont="1" applyFill="1" applyBorder="1" applyAlignment="1">
      <alignment horizontal="center"/>
    </xf>
    <xf numFmtId="49" fontId="2" fillId="2" borderId="9" xfId="0" quotePrefix="1" applyNumberFormat="1" applyFont="1" applyFill="1" applyBorder="1" applyAlignment="1">
      <alignment horizontal="center"/>
    </xf>
    <xf numFmtId="3" fontId="2" fillId="2" borderId="9" xfId="0" applyNumberFormat="1" applyFont="1" applyFill="1" applyBorder="1" applyAlignment="1" applyProtection="1">
      <alignment horizontal="right"/>
      <protection locked="0"/>
    </xf>
    <xf numFmtId="49" fontId="2" fillId="0" borderId="0" xfId="0" applyNumberFormat="1" applyFont="1" applyFill="1" applyBorder="1" applyAlignment="1">
      <alignment horizontal="center"/>
    </xf>
    <xf numFmtId="49" fontId="2" fillId="0" borderId="0" xfId="0" quotePrefix="1" applyNumberFormat="1" applyFont="1" applyFill="1" applyBorder="1" applyAlignment="1">
      <alignment horizontal="center"/>
    </xf>
    <xf numFmtId="170" fontId="2" fillId="0" borderId="0" xfId="0" applyNumberFormat="1" applyFont="1" applyFill="1" applyBorder="1" applyAlignment="1">
      <alignment horizontal="center"/>
    </xf>
    <xf numFmtId="165" fontId="2" fillId="0" borderId="0" xfId="0" applyNumberFormat="1" applyFont="1" applyFill="1" applyBorder="1" applyAlignment="1">
      <alignment horizontal="center"/>
    </xf>
    <xf numFmtId="167" fontId="2" fillId="0" borderId="0" xfId="0" applyNumberFormat="1" applyFont="1" applyFill="1" applyBorder="1" applyProtection="1">
      <protection locked="0"/>
    </xf>
    <xf numFmtId="0" fontId="3" fillId="0" borderId="0" xfId="0" applyFont="1" applyFill="1" applyBorder="1"/>
    <xf numFmtId="0" fontId="3" fillId="0" borderId="0" xfId="0" applyFont="1" applyFill="1" applyAlignment="1">
      <alignment horizontal="left"/>
    </xf>
    <xf numFmtId="0" fontId="15" fillId="0" borderId="0" xfId="0" applyFont="1" applyFill="1"/>
    <xf numFmtId="165" fontId="15" fillId="0" borderId="0" xfId="0" applyNumberFormat="1" applyFont="1" applyFill="1" applyAlignment="1">
      <alignment horizontal="right"/>
    </xf>
    <xf numFmtId="0" fontId="15" fillId="0" borderId="0" xfId="0" applyFont="1" applyFill="1" applyAlignment="1">
      <alignment horizontal="right"/>
    </xf>
    <xf numFmtId="0" fontId="4" fillId="0" borderId="0" xfId="0" quotePrefix="1" applyFont="1" applyFill="1" applyBorder="1" applyAlignment="1">
      <alignment horizontal="right"/>
    </xf>
    <xf numFmtId="0" fontId="4" fillId="2" borderId="1" xfId="0" quotePrefix="1" applyFont="1" applyFill="1" applyBorder="1" applyAlignment="1">
      <alignment horizontal="right"/>
    </xf>
    <xf numFmtId="166" fontId="4" fillId="0" borderId="0" xfId="0" applyNumberFormat="1" applyFont="1" applyFill="1" applyAlignment="1">
      <alignment horizontal="right"/>
    </xf>
    <xf numFmtId="165" fontId="3" fillId="0" borderId="0" xfId="0" applyNumberFormat="1" applyFont="1" applyFill="1" applyAlignment="1">
      <alignment horizontal="right"/>
    </xf>
    <xf numFmtId="0" fontId="3" fillId="0" borderId="0" xfId="0" applyFont="1" applyFill="1" applyAlignment="1">
      <alignment horizontal="right"/>
    </xf>
    <xf numFmtId="0" fontId="4" fillId="0" borderId="0" xfId="0" applyFont="1" applyFill="1" applyAlignment="1">
      <alignment horizontal="right"/>
    </xf>
    <xf numFmtId="0" fontId="4" fillId="0" borderId="0" xfId="0" applyFont="1" applyFill="1" applyAlignment="1"/>
    <xf numFmtId="0" fontId="4" fillId="0" borderId="0" xfId="0" applyFont="1" applyFill="1"/>
    <xf numFmtId="0" fontId="4" fillId="0" borderId="0" xfId="0" applyFont="1" applyFill="1" applyBorder="1" applyAlignment="1">
      <alignment horizontal="right"/>
    </xf>
    <xf numFmtId="0" fontId="4" fillId="2" borderId="1" xfId="0" applyFont="1" applyFill="1" applyBorder="1" applyAlignment="1">
      <alignment horizontal="right"/>
    </xf>
    <xf numFmtId="166" fontId="4" fillId="0" borderId="0" xfId="0" applyNumberFormat="1" applyFont="1" applyFill="1" applyBorder="1" applyAlignment="1">
      <alignment horizontal="right"/>
    </xf>
    <xf numFmtId="165" fontId="4" fillId="0" borderId="0" xfId="0" applyNumberFormat="1" applyFont="1" applyFill="1" applyAlignment="1">
      <alignment horizontal="right"/>
    </xf>
    <xf numFmtId="0" fontId="4" fillId="0" borderId="0" xfId="0" applyFont="1" applyAlignment="1"/>
    <xf numFmtId="14" fontId="4" fillId="0" borderId="0" xfId="0" applyNumberFormat="1" applyFont="1" applyAlignment="1">
      <alignment horizontal="left"/>
    </xf>
    <xf numFmtId="0" fontId="4" fillId="2" borderId="3" xfId="0" applyFont="1" applyFill="1" applyBorder="1" applyAlignment="1">
      <alignment horizontal="left"/>
    </xf>
    <xf numFmtId="166" fontId="4" fillId="2" borderId="3" xfId="0" applyNumberFormat="1" applyFont="1" applyFill="1" applyBorder="1" applyAlignment="1">
      <alignment horizontal="center"/>
    </xf>
    <xf numFmtId="165" fontId="4" fillId="2" borderId="3" xfId="0" applyNumberFormat="1" applyFont="1" applyFill="1" applyBorder="1" applyAlignment="1">
      <alignment horizontal="center"/>
    </xf>
    <xf numFmtId="0" fontId="4" fillId="2" borderId="10" xfId="0" applyFont="1" applyFill="1" applyBorder="1" applyAlignment="1">
      <alignment horizontal="right"/>
    </xf>
    <xf numFmtId="0" fontId="3" fillId="2" borderId="4" xfId="0" applyFont="1" applyFill="1" applyBorder="1" applyAlignment="1">
      <alignment horizontal="left"/>
    </xf>
    <xf numFmtId="166" fontId="4" fillId="2" borderId="4" xfId="0" applyNumberFormat="1" applyFont="1" applyFill="1" applyBorder="1" applyAlignment="1">
      <alignment horizontal="center"/>
    </xf>
    <xf numFmtId="165" fontId="4" fillId="2" borderId="4" xfId="0" applyNumberFormat="1" applyFont="1" applyFill="1" applyBorder="1" applyAlignment="1">
      <alignment horizontal="center"/>
    </xf>
    <xf numFmtId="0" fontId="4" fillId="2" borderId="4" xfId="0" quotePrefix="1" applyFont="1" applyFill="1" applyBorder="1" applyAlignment="1">
      <alignment horizontal="center"/>
    </xf>
    <xf numFmtId="0" fontId="4" fillId="2" borderId="11" xfId="0" applyFont="1" applyFill="1" applyBorder="1" applyAlignment="1">
      <alignment horizontal="right"/>
    </xf>
    <xf numFmtId="0" fontId="3" fillId="2" borderId="5" xfId="0" applyFont="1" applyFill="1" applyBorder="1" applyAlignment="1">
      <alignment horizontal="left"/>
    </xf>
    <xf numFmtId="0" fontId="4" fillId="2" borderId="5" xfId="0" applyFont="1" applyFill="1" applyBorder="1" applyAlignment="1">
      <alignment horizontal="right"/>
    </xf>
    <xf numFmtId="166" fontId="4" fillId="2" borderId="5" xfId="0" applyNumberFormat="1" applyFont="1" applyFill="1" applyBorder="1" applyAlignment="1">
      <alignment horizontal="center"/>
    </xf>
    <xf numFmtId="165" fontId="4" fillId="2" borderId="5" xfId="0" applyNumberFormat="1" applyFont="1" applyFill="1" applyBorder="1" applyAlignment="1">
      <alignment horizontal="center"/>
    </xf>
    <xf numFmtId="0" fontId="4" fillId="2" borderId="5" xfId="0" quotePrefix="1" applyFont="1" applyFill="1" applyBorder="1" applyAlignment="1">
      <alignment horizontal="center"/>
    </xf>
    <xf numFmtId="0" fontId="4" fillId="2" borderId="12" xfId="0" applyFont="1" applyFill="1" applyBorder="1" applyAlignment="1"/>
    <xf numFmtId="0" fontId="3" fillId="0" borderId="0" xfId="0" quotePrefix="1" applyFont="1"/>
    <xf numFmtId="166" fontId="4" fillId="0" borderId="0" xfId="0" applyNumberFormat="1" applyFont="1" applyBorder="1" applyAlignment="1">
      <alignment horizontal="right"/>
    </xf>
    <xf numFmtId="165" fontId="4" fillId="0" borderId="0" xfId="0" quotePrefix="1" applyNumberFormat="1" applyFont="1" applyAlignment="1">
      <alignment horizontal="right"/>
    </xf>
    <xf numFmtId="166" fontId="4" fillId="0" borderId="0" xfId="0" applyNumberFormat="1" applyFont="1" applyAlignment="1">
      <alignment horizontal="center"/>
    </xf>
    <xf numFmtId="0" fontId="3" fillId="0" borderId="0" xfId="0" quotePrefix="1" applyFont="1" applyFill="1" applyBorder="1" applyAlignment="1">
      <alignment horizontal="left"/>
    </xf>
    <xf numFmtId="169" fontId="4" fillId="0" borderId="0" xfId="0" applyNumberFormat="1" applyFont="1"/>
    <xf numFmtId="165" fontId="4" fillId="0" borderId="0" xfId="0" applyNumberFormat="1" applyFont="1" applyAlignment="1">
      <alignment horizontal="center"/>
    </xf>
    <xf numFmtId="0" fontId="4" fillId="0" borderId="0" xfId="0" applyFont="1" applyAlignment="1">
      <alignment horizontal="right"/>
    </xf>
    <xf numFmtId="166" fontId="2" fillId="0" borderId="0" xfId="0" applyNumberFormat="1" applyFont="1" applyFill="1" applyBorder="1" applyAlignment="1">
      <alignment horizontal="center"/>
    </xf>
    <xf numFmtId="0" fontId="8" fillId="0" borderId="0" xfId="0" applyFont="1" applyFill="1" applyBorder="1" applyAlignment="1">
      <alignment horizontal="center"/>
    </xf>
    <xf numFmtId="14" fontId="2" fillId="0" borderId="0" xfId="0" quotePrefix="1" applyNumberFormat="1" applyFont="1" applyFill="1" applyBorder="1" applyAlignment="1" applyProtection="1">
      <alignment horizontal="left"/>
      <protection locked="0"/>
    </xf>
    <xf numFmtId="3" fontId="2" fillId="0" borderId="0" xfId="0" applyNumberFormat="1" applyFont="1" applyBorder="1" applyAlignment="1">
      <alignment horizontal="left"/>
    </xf>
    <xf numFmtId="49" fontId="2" fillId="0" borderId="0" xfId="0" applyNumberFormat="1" applyFont="1" applyFill="1" applyBorder="1" applyAlignment="1">
      <alignment horizontal="left"/>
    </xf>
    <xf numFmtId="0" fontId="2" fillId="4" borderId="6" xfId="0" applyFont="1" applyFill="1" applyBorder="1"/>
    <xf numFmtId="0" fontId="2" fillId="4" borderId="7" xfId="0" applyFont="1" applyFill="1" applyBorder="1" applyAlignment="1">
      <alignment horizontal="right"/>
    </xf>
    <xf numFmtId="0" fontId="2" fillId="4" borderId="8" xfId="0" applyFont="1" applyFill="1" applyBorder="1" applyAlignment="1">
      <alignment horizontal="right"/>
    </xf>
    <xf numFmtId="0" fontId="2" fillId="4" borderId="0" xfId="0" applyFont="1" applyFill="1" applyBorder="1" applyAlignment="1">
      <alignment horizontal="right"/>
    </xf>
    <xf numFmtId="0" fontId="2" fillId="4" borderId="2" xfId="0" applyFont="1" applyFill="1" applyBorder="1"/>
    <xf numFmtId="0" fontId="2" fillId="4" borderId="3" xfId="0" applyFont="1" applyFill="1" applyBorder="1" applyAlignment="1">
      <alignment horizontal="center"/>
    </xf>
    <xf numFmtId="0" fontId="2" fillId="4" borderId="6" xfId="0" applyFont="1" applyFill="1" applyBorder="1" applyAlignment="1">
      <alignment horizontal="center"/>
    </xf>
    <xf numFmtId="0" fontId="2" fillId="4" borderId="4" xfId="0" applyFont="1" applyFill="1" applyBorder="1" applyAlignment="1">
      <alignment horizontal="center"/>
    </xf>
    <xf numFmtId="0" fontId="2" fillId="4" borderId="0" xfId="0" applyFont="1" applyFill="1" applyBorder="1" applyAlignment="1">
      <alignment horizontal="center"/>
    </xf>
    <xf numFmtId="0" fontId="2" fillId="4" borderId="5" xfId="0" applyFont="1" applyFill="1" applyBorder="1" applyAlignment="1">
      <alignment horizontal="center"/>
    </xf>
    <xf numFmtId="0" fontId="2" fillId="4" borderId="2" xfId="0" applyFont="1" applyFill="1" applyBorder="1" applyAlignment="1">
      <alignment horizontal="center"/>
    </xf>
    <xf numFmtId="0" fontId="2" fillId="4" borderId="0" xfId="0" applyFont="1" applyFill="1" applyBorder="1"/>
    <xf numFmtId="166" fontId="6" fillId="4" borderId="6" xfId="0" applyNumberFormat="1" applyFont="1" applyFill="1" applyBorder="1" applyAlignment="1">
      <alignment horizontal="right"/>
    </xf>
    <xf numFmtId="0" fontId="2" fillId="4" borderId="2" xfId="0" quotePrefix="1" applyFont="1" applyFill="1" applyBorder="1" applyAlignment="1">
      <alignment horizontal="right"/>
    </xf>
    <xf numFmtId="0" fontId="2" fillId="0" borderId="6" xfId="0" applyFont="1" applyFill="1" applyBorder="1" applyAlignment="1">
      <alignment horizontal="center"/>
    </xf>
    <xf numFmtId="0" fontId="8" fillId="0" borderId="0" xfId="0" applyFont="1" applyBorder="1"/>
    <xf numFmtId="166" fontId="2" fillId="0" borderId="6" xfId="0" applyNumberFormat="1" applyFont="1" applyFill="1" applyBorder="1" applyAlignment="1">
      <alignment horizontal="center"/>
    </xf>
    <xf numFmtId="0" fontId="2" fillId="0" borderId="0" xfId="0" applyNumberFormat="1" applyFont="1" applyFill="1" applyBorder="1" applyAlignment="1">
      <alignment horizontal="center"/>
    </xf>
    <xf numFmtId="166" fontId="2" fillId="0" borderId="2" xfId="0" applyNumberFormat="1" applyFont="1" applyFill="1" applyBorder="1" applyAlignment="1">
      <alignment horizontal="center"/>
    </xf>
    <xf numFmtId="166" fontId="2"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2" fillId="0" borderId="6" xfId="0" applyNumberFormat="1" applyFont="1" applyFill="1" applyBorder="1" applyAlignment="1">
      <alignment horizontal="center"/>
    </xf>
    <xf numFmtId="0" fontId="2" fillId="0" borderId="2" xfId="0" applyNumberFormat="1" applyFont="1" applyFill="1" applyBorder="1" applyAlignment="1">
      <alignment horizontal="center"/>
    </xf>
    <xf numFmtId="165" fontId="2" fillId="4" borderId="0" xfId="0" applyNumberFormat="1" applyFont="1" applyFill="1" applyBorder="1" applyAlignment="1">
      <alignment horizontal="center"/>
    </xf>
    <xf numFmtId="165" fontId="2" fillId="4" borderId="6" xfId="0" applyNumberFormat="1" applyFont="1" applyFill="1" applyBorder="1" applyAlignment="1">
      <alignment horizontal="center"/>
    </xf>
    <xf numFmtId="0" fontId="3" fillId="4" borderId="6" xfId="0" applyFont="1" applyFill="1" applyBorder="1" applyAlignment="1">
      <alignment horizontal="right"/>
    </xf>
    <xf numFmtId="165" fontId="2" fillId="4" borderId="2" xfId="0" applyNumberFormat="1" applyFont="1" applyFill="1" applyBorder="1" applyAlignment="1">
      <alignment horizontal="center"/>
    </xf>
    <xf numFmtId="0" fontId="2" fillId="4" borderId="2" xfId="0" applyFont="1" applyFill="1" applyBorder="1" applyAlignment="1">
      <alignment horizontal="right"/>
    </xf>
    <xf numFmtId="165" fontId="2" fillId="0" borderId="6" xfId="0" applyNumberFormat="1" applyFont="1" applyFill="1" applyBorder="1" applyAlignment="1">
      <alignment horizontal="center"/>
    </xf>
    <xf numFmtId="0" fontId="2" fillId="0" borderId="2" xfId="0" applyFont="1" applyFill="1" applyBorder="1" applyProtection="1">
      <protection locked="0"/>
    </xf>
    <xf numFmtId="0" fontId="2" fillId="0" borderId="6" xfId="0" applyFont="1" applyFill="1" applyBorder="1" applyProtection="1">
      <protection locked="0"/>
    </xf>
    <xf numFmtId="0" fontId="2" fillId="0" borderId="6" xfId="0" applyFont="1" applyBorder="1" applyAlignment="1">
      <alignment horizontal="center"/>
    </xf>
    <xf numFmtId="0" fontId="2" fillId="0" borderId="2" xfId="0" applyFont="1" applyBorder="1" applyAlignment="1">
      <alignment horizontal="center"/>
    </xf>
    <xf numFmtId="3" fontId="2" fillId="4" borderId="8" xfId="0" applyNumberFormat="1" applyFont="1" applyFill="1" applyBorder="1" applyProtection="1"/>
    <xf numFmtId="0" fontId="6" fillId="0" borderId="0" xfId="0" quotePrefix="1" applyFont="1" applyFill="1" applyBorder="1" applyAlignment="1" applyProtection="1">
      <alignment horizontal="left"/>
      <protection locked="0"/>
    </xf>
    <xf numFmtId="0" fontId="2" fillId="0" borderId="0" xfId="0" applyFont="1" applyFill="1" applyBorder="1" applyAlignment="1" applyProtection="1">
      <alignment horizontal="center"/>
      <protection locked="0"/>
    </xf>
    <xf numFmtId="166" fontId="2" fillId="0" borderId="0" xfId="0" quotePrefix="1" applyNumberFormat="1" applyFont="1" applyFill="1" applyBorder="1" applyAlignment="1" applyProtection="1">
      <alignment horizontal="center"/>
      <protection locked="0"/>
    </xf>
    <xf numFmtId="0" fontId="2" fillId="0" borderId="0" xfId="0" quotePrefix="1" applyNumberFormat="1" applyFont="1" applyFill="1" applyBorder="1" applyAlignment="1" applyProtection="1">
      <alignment horizontal="center"/>
      <protection locked="0"/>
    </xf>
    <xf numFmtId="0" fontId="2" fillId="0" borderId="0" xfId="0" applyFont="1" applyFill="1" applyBorder="1" applyAlignment="1" applyProtection="1">
      <alignment horizontal="right"/>
      <protection locked="0"/>
    </xf>
    <xf numFmtId="0" fontId="8" fillId="0" borderId="0" xfId="0" applyFont="1" applyProtection="1">
      <protection locked="0"/>
    </xf>
    <xf numFmtId="0" fontId="2" fillId="0" borderId="0" xfId="0" quotePrefix="1" applyFont="1" applyFill="1" applyBorder="1" applyAlignment="1" applyProtection="1">
      <alignment horizontal="left"/>
      <protection locked="0"/>
    </xf>
    <xf numFmtId="170" fontId="2" fillId="0" borderId="0" xfId="0" applyNumberFormat="1" applyFont="1" applyFill="1" applyAlignment="1" applyProtection="1">
      <alignment horizontal="center"/>
      <protection locked="0"/>
    </xf>
    <xf numFmtId="0" fontId="2" fillId="0" borderId="0" xfId="0" quotePrefix="1" applyFont="1" applyFill="1" applyBorder="1" applyAlignment="1" applyProtection="1">
      <alignment horizontal="center"/>
      <protection locked="0"/>
    </xf>
    <xf numFmtId="167" fontId="2" fillId="0" borderId="0" xfId="0" applyNumberFormat="1" applyFont="1" applyFill="1" applyAlignment="1" applyProtection="1">
      <alignment horizontal="center"/>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center"/>
      <protection locked="0"/>
    </xf>
    <xf numFmtId="0" fontId="6" fillId="0" borderId="0" xfId="0" applyFont="1" applyFill="1" applyBorder="1" applyAlignment="1" applyProtection="1">
      <alignment horizontal="left"/>
      <protection locked="0"/>
    </xf>
    <xf numFmtId="170" fontId="6" fillId="0" borderId="0" xfId="0" quotePrefix="1" applyNumberFormat="1"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167" fontId="6" fillId="0" borderId="0" xfId="0" quotePrefix="1" applyNumberFormat="1" applyFont="1" applyFill="1" applyBorder="1" applyAlignment="1" applyProtection="1">
      <alignment horizontal="center"/>
      <protection locked="0"/>
    </xf>
    <xf numFmtId="0" fontId="6" fillId="0" borderId="0" xfId="0" applyFont="1" applyFill="1" applyAlignment="1" applyProtection="1">
      <alignment horizontal="center"/>
      <protection locked="0"/>
    </xf>
    <xf numFmtId="0" fontId="6" fillId="0" borderId="0" xfId="0" applyFont="1" applyFill="1" applyBorder="1" applyAlignment="1" applyProtection="1">
      <alignment horizontal="right"/>
      <protection locked="0"/>
    </xf>
    <xf numFmtId="0" fontId="6" fillId="0" borderId="0" xfId="0" applyFont="1" applyFill="1" applyBorder="1" applyProtection="1">
      <protection locked="0"/>
    </xf>
    <xf numFmtId="0" fontId="6" fillId="0" borderId="0" xfId="0" applyFont="1" applyFill="1" applyProtection="1">
      <protection locked="0"/>
    </xf>
    <xf numFmtId="0" fontId="2" fillId="0" borderId="0" xfId="0" applyFont="1" applyFill="1" applyAlignment="1" applyProtection="1">
      <alignment horizontal="right"/>
      <protection locked="0"/>
    </xf>
    <xf numFmtId="0" fontId="2" fillId="0" borderId="0" xfId="0" applyFont="1" applyFill="1" applyProtection="1">
      <protection locked="0"/>
    </xf>
    <xf numFmtId="0" fontId="10" fillId="0" borderId="0" xfId="0" applyFont="1" applyProtection="1"/>
    <xf numFmtId="0" fontId="8" fillId="0" borderId="0" xfId="0" applyFont="1" applyAlignment="1" applyProtection="1">
      <alignment horizontal="left"/>
    </xf>
    <xf numFmtId="0" fontId="8" fillId="0" borderId="0" xfId="0" applyFont="1" applyProtection="1"/>
    <xf numFmtId="0" fontId="6" fillId="0" borderId="13" xfId="0" applyFont="1" applyBorder="1" applyAlignment="1" applyProtection="1">
      <alignment horizontal="center"/>
    </xf>
    <xf numFmtId="0" fontId="6" fillId="0" borderId="13" xfId="0" applyFont="1" applyBorder="1" applyAlignment="1" applyProtection="1">
      <alignment horizontal="left"/>
    </xf>
    <xf numFmtId="0" fontId="6" fillId="0" borderId="13" xfId="0" applyFont="1" applyBorder="1" applyProtection="1"/>
    <xf numFmtId="0" fontId="6" fillId="0" borderId="13" xfId="0" applyFont="1" applyBorder="1" applyAlignment="1" applyProtection="1">
      <alignment horizontal="right"/>
    </xf>
    <xf numFmtId="0" fontId="6" fillId="0" borderId="0" xfId="0" applyFont="1" applyBorder="1" applyAlignment="1" applyProtection="1">
      <alignment horizontal="center"/>
    </xf>
    <xf numFmtId="0" fontId="6" fillId="0" borderId="0" xfId="0" applyFont="1" applyBorder="1" applyAlignment="1" applyProtection="1">
      <alignment horizontal="left"/>
    </xf>
    <xf numFmtId="0" fontId="6" fillId="0" borderId="0" xfId="0" applyFont="1" applyBorder="1" applyProtection="1"/>
    <xf numFmtId="0" fontId="6" fillId="0" borderId="0" xfId="0" applyFont="1" applyBorder="1" applyAlignment="1" applyProtection="1">
      <alignment horizontal="right"/>
    </xf>
    <xf numFmtId="0" fontId="4" fillId="0" borderId="0" xfId="0" applyFont="1" applyAlignment="1" applyProtection="1">
      <alignment horizontal="center"/>
    </xf>
    <xf numFmtId="0" fontId="4" fillId="0" borderId="0" xfId="0" applyFont="1" applyProtection="1"/>
    <xf numFmtId="0" fontId="4" fillId="0" borderId="0" xfId="0" quotePrefix="1" applyFont="1" applyProtection="1"/>
    <xf numFmtId="0" fontId="4" fillId="0" borderId="2" xfId="0" applyFont="1" applyBorder="1" applyAlignment="1" applyProtection="1">
      <alignment horizontal="center"/>
    </xf>
    <xf numFmtId="0" fontId="4" fillId="0" borderId="2" xfId="0" applyFont="1" applyBorder="1" applyProtection="1"/>
    <xf numFmtId="0" fontId="0" fillId="0" borderId="0" xfId="0" applyProtection="1"/>
    <xf numFmtId="0" fontId="10" fillId="0" borderId="0" xfId="0" applyFont="1" applyAlignment="1" applyProtection="1">
      <alignment horizontal="left"/>
    </xf>
    <xf numFmtId="0" fontId="3" fillId="0" borderId="13" xfId="0" applyFont="1" applyBorder="1" applyAlignment="1" applyProtection="1">
      <alignment horizontal="right"/>
    </xf>
    <xf numFmtId="3" fontId="4" fillId="0" borderId="0" xfId="0" applyNumberFormat="1" applyFont="1" applyProtection="1"/>
    <xf numFmtId="0" fontId="14" fillId="0" borderId="0" xfId="0" applyFont="1" applyProtection="1"/>
    <xf numFmtId="3" fontId="4" fillId="0" borderId="2" xfId="0" applyNumberFormat="1" applyFont="1" applyBorder="1" applyProtection="1"/>
    <xf numFmtId="0" fontId="14" fillId="0" borderId="2" xfId="0" applyFont="1" applyBorder="1" applyProtection="1"/>
    <xf numFmtId="3" fontId="21" fillId="0" borderId="2" xfId="0" applyNumberFormat="1" applyFont="1" applyBorder="1" applyProtection="1"/>
    <xf numFmtId="0" fontId="1" fillId="0" borderId="0" xfId="0" applyFont="1" applyProtection="1"/>
    <xf numFmtId="0" fontId="16" fillId="0" borderId="0" xfId="0" applyFont="1" applyProtection="1"/>
    <xf numFmtId="0" fontId="17" fillId="0" borderId="0" xfId="0" applyFont="1" applyProtection="1"/>
    <xf numFmtId="0" fontId="18" fillId="0" borderId="0" xfId="0" applyFont="1" applyProtection="1"/>
    <xf numFmtId="0" fontId="19" fillId="0" borderId="0" xfId="0" applyFont="1" applyProtection="1"/>
    <xf numFmtId="0" fontId="20" fillId="0" borderId="0" xfId="0" applyFont="1" applyProtection="1"/>
    <xf numFmtId="0" fontId="1" fillId="0" borderId="0" xfId="0" applyFont="1"/>
    <xf numFmtId="0" fontId="1" fillId="0" borderId="0" xfId="0" applyFont="1" applyFill="1"/>
    <xf numFmtId="165" fontId="1" fillId="4" borderId="6" xfId="0" applyNumberFormat="1" applyFont="1" applyFill="1" applyBorder="1"/>
    <xf numFmtId="0" fontId="1" fillId="4" borderId="7" xfId="0" applyFont="1" applyFill="1" applyBorder="1" applyProtection="1"/>
    <xf numFmtId="165" fontId="1" fillId="4" borderId="0" xfId="0" applyNumberFormat="1" applyFont="1" applyFill="1" applyBorder="1"/>
    <xf numFmtId="165" fontId="1" fillId="4" borderId="2" xfId="0" applyNumberFormat="1" applyFont="1" applyFill="1" applyBorder="1"/>
    <xf numFmtId="0" fontId="4" fillId="0" borderId="0" xfId="0" applyFont="1" applyFill="1" applyAlignment="1">
      <alignment horizontal="center"/>
    </xf>
    <xf numFmtId="167" fontId="4" fillId="0" borderId="0" xfId="0" quotePrefix="1" applyNumberFormat="1" applyFont="1" applyFill="1" applyAlignment="1">
      <alignment horizontal="center"/>
    </xf>
    <xf numFmtId="49" fontId="4" fillId="0" borderId="0" xfId="0" applyNumberFormat="1" applyFont="1" applyFill="1" applyAlignment="1">
      <alignment horizontal="center"/>
    </xf>
    <xf numFmtId="167" fontId="4" fillId="0" borderId="0" xfId="0" applyNumberFormat="1" applyFont="1" applyFill="1" applyAlignment="1">
      <alignment horizontal="center"/>
    </xf>
    <xf numFmtId="0" fontId="5" fillId="0" borderId="0" xfId="0" applyFont="1" applyFill="1"/>
    <xf numFmtId="167" fontId="5" fillId="0" borderId="0" xfId="0" applyNumberFormat="1" applyFont="1" applyFill="1"/>
    <xf numFmtId="3" fontId="1" fillId="0" borderId="0" xfId="0" applyNumberFormat="1" applyFont="1" applyFill="1"/>
    <xf numFmtId="167" fontId="1" fillId="0" borderId="0" xfId="0" applyNumberFormat="1" applyFont="1" applyFill="1"/>
    <xf numFmtId="3" fontId="1" fillId="0" borderId="0" xfId="0" applyNumberFormat="1" applyFont="1"/>
    <xf numFmtId="3" fontId="2" fillId="0" borderId="0" xfId="0" applyNumberFormat="1" applyFont="1" applyFill="1" applyProtection="1">
      <protection locked="0"/>
    </xf>
    <xf numFmtId="167" fontId="2" fillId="0" borderId="0" xfId="0" applyNumberFormat="1" applyFont="1" applyFill="1" applyBorder="1" applyAlignment="1">
      <alignment horizontal="center"/>
    </xf>
    <xf numFmtId="0" fontId="8" fillId="0" borderId="0" xfId="0" applyFont="1" applyFill="1"/>
    <xf numFmtId="166" fontId="1" fillId="0" borderId="2" xfId="0" applyNumberFormat="1" applyFont="1" applyFill="1" applyBorder="1" applyAlignment="1">
      <alignment horizontal="right"/>
    </xf>
    <xf numFmtId="0" fontId="1" fillId="0" borderId="2" xfId="0" applyFont="1" applyFill="1" applyBorder="1" applyAlignment="1">
      <alignment horizontal="right"/>
    </xf>
    <xf numFmtId="0" fontId="1" fillId="0" borderId="2" xfId="0" applyFont="1" applyFill="1" applyBorder="1" applyAlignment="1"/>
    <xf numFmtId="0" fontId="1" fillId="0" borderId="0" xfId="0" applyFont="1" applyAlignment="1">
      <alignment horizontal="right"/>
    </xf>
    <xf numFmtId="166" fontId="1" fillId="0" borderId="0" xfId="0" applyNumberFormat="1" applyFont="1" applyFill="1" applyAlignment="1">
      <alignment horizontal="right"/>
    </xf>
    <xf numFmtId="0" fontId="1" fillId="0" borderId="0" xfId="0" applyFont="1" applyFill="1" applyAlignment="1">
      <alignment horizontal="right"/>
    </xf>
    <xf numFmtId="0" fontId="1" fillId="0" borderId="0" xfId="0" applyFont="1" applyFill="1" applyAlignment="1"/>
    <xf numFmtId="166" fontId="1" fillId="0" borderId="0" xfId="0" applyNumberFormat="1" applyFont="1" applyAlignment="1">
      <alignment horizontal="right"/>
    </xf>
    <xf numFmtId="165" fontId="1" fillId="0" borderId="0" xfId="0" applyNumberFormat="1" applyFont="1" applyAlignment="1">
      <alignment horizontal="right"/>
    </xf>
    <xf numFmtId="0" fontId="1" fillId="0" borderId="0" xfId="0" applyFont="1" applyAlignment="1"/>
    <xf numFmtId="169" fontId="1" fillId="0" borderId="0" xfId="0" applyNumberFormat="1" applyFont="1"/>
    <xf numFmtId="0" fontId="4" fillId="0" borderId="0" xfId="2"/>
    <xf numFmtId="0" fontId="22" fillId="0" borderId="0" xfId="2" applyFont="1"/>
    <xf numFmtId="0" fontId="10" fillId="4" borderId="0" xfId="2" applyFont="1" applyFill="1"/>
    <xf numFmtId="0" fontId="23" fillId="5" borderId="14" xfId="2" applyFont="1" applyFill="1" applyBorder="1"/>
    <xf numFmtId="0" fontId="23" fillId="5" borderId="15" xfId="2" applyFont="1" applyFill="1" applyBorder="1"/>
    <xf numFmtId="0" fontId="23" fillId="6" borderId="14" xfId="2" applyFont="1" applyFill="1" applyBorder="1"/>
    <xf numFmtId="0" fontId="23" fillId="6" borderId="16" xfId="2" applyFont="1" applyFill="1" applyBorder="1"/>
    <xf numFmtId="0" fontId="23" fillId="7" borderId="2" xfId="2" applyFont="1" applyFill="1" applyBorder="1"/>
    <xf numFmtId="0" fontId="23" fillId="4" borderId="2" xfId="2" applyFont="1" applyFill="1" applyBorder="1"/>
    <xf numFmtId="0" fontId="23" fillId="8" borderId="14" xfId="2" applyFont="1" applyFill="1" applyBorder="1"/>
    <xf numFmtId="0" fontId="23" fillId="8" borderId="16" xfId="2" applyFont="1" applyFill="1" applyBorder="1"/>
    <xf numFmtId="0" fontId="24" fillId="9" borderId="0" xfId="2" applyFont="1" applyFill="1" applyBorder="1" applyProtection="1"/>
    <xf numFmtId="0" fontId="24" fillId="9" borderId="0" xfId="2" applyFont="1" applyFill="1" applyBorder="1" applyAlignment="1" applyProtection="1">
      <alignment horizontal="left"/>
    </xf>
    <xf numFmtId="0" fontId="4" fillId="0" borderId="0" xfId="2" applyProtection="1">
      <protection locked="0"/>
    </xf>
    <xf numFmtId="49" fontId="1" fillId="0" borderId="0" xfId="2" applyNumberFormat="1" applyFont="1" applyAlignment="1">
      <alignment horizontal="center"/>
    </xf>
    <xf numFmtId="0" fontId="4" fillId="0" borderId="17" xfId="2" applyBorder="1"/>
    <xf numFmtId="0" fontId="22" fillId="0" borderId="18" xfId="2" applyFont="1" applyBorder="1"/>
    <xf numFmtId="0" fontId="4" fillId="0" borderId="19" xfId="2" applyFont="1" applyFill="1" applyBorder="1"/>
    <xf numFmtId="0" fontId="22" fillId="0" borderId="20" xfId="2" applyFont="1" applyBorder="1"/>
    <xf numFmtId="0" fontId="4" fillId="0" borderId="6" xfId="2" applyBorder="1"/>
    <xf numFmtId="0" fontId="4" fillId="0" borderId="0" xfId="2" applyBorder="1"/>
    <xf numFmtId="0" fontId="4" fillId="0" borderId="19" xfId="2" applyFill="1" applyBorder="1"/>
    <xf numFmtId="0" fontId="4" fillId="0" borderId="20" xfId="2" applyFill="1" applyBorder="1"/>
    <xf numFmtId="0" fontId="10" fillId="0" borderId="21" xfId="2" applyFont="1" applyFill="1" applyBorder="1" applyProtection="1"/>
    <xf numFmtId="0" fontId="10" fillId="0" borderId="22" xfId="2" applyFont="1" applyFill="1" applyBorder="1" applyAlignment="1" applyProtection="1">
      <alignment horizontal="left"/>
    </xf>
    <xf numFmtId="0" fontId="4" fillId="0" borderId="19" xfId="2" applyBorder="1"/>
    <xf numFmtId="0" fontId="4" fillId="0" borderId="0" xfId="2" applyFill="1" applyBorder="1"/>
    <xf numFmtId="0" fontId="10" fillId="0" borderId="22" xfId="2" applyFont="1" applyFill="1" applyBorder="1" applyProtection="1"/>
    <xf numFmtId="0" fontId="10" fillId="0" borderId="23" xfId="2" applyFont="1" applyBorder="1" applyAlignment="1">
      <alignment horizontal="left"/>
    </xf>
    <xf numFmtId="14" fontId="4" fillId="0" borderId="19" xfId="2" applyNumberFormat="1" applyBorder="1"/>
    <xf numFmtId="0" fontId="4" fillId="0" borderId="20" xfId="2" applyBorder="1"/>
    <xf numFmtId="0" fontId="10" fillId="0" borderId="22" xfId="2" applyFont="1" applyBorder="1"/>
    <xf numFmtId="0" fontId="4" fillId="0" borderId="0" xfId="2" applyBorder="1" applyAlignment="1">
      <alignment wrapText="1"/>
    </xf>
    <xf numFmtId="0" fontId="10" fillId="0" borderId="23" xfId="2" applyFont="1" applyBorder="1"/>
    <xf numFmtId="0" fontId="10" fillId="0" borderId="24" xfId="2" applyFont="1" applyBorder="1"/>
    <xf numFmtId="0" fontId="10" fillId="0" borderId="19" xfId="2" applyFont="1" applyBorder="1"/>
    <xf numFmtId="0" fontId="4" fillId="0" borderId="25" xfId="2" applyBorder="1"/>
    <xf numFmtId="0" fontId="4" fillId="0" borderId="26" xfId="2" applyBorder="1"/>
    <xf numFmtId="0" fontId="0" fillId="0" borderId="0" xfId="0" applyFill="1"/>
    <xf numFmtId="0" fontId="10" fillId="0" borderId="0" xfId="0" applyFont="1" applyFill="1"/>
    <xf numFmtId="0" fontId="10" fillId="0" borderId="0" xfId="0" applyFont="1"/>
    <xf numFmtId="0" fontId="10" fillId="6" borderId="27" xfId="0" applyFont="1" applyFill="1" applyBorder="1" applyAlignment="1" applyProtection="1">
      <alignment horizontal="center" vertical="center"/>
    </xf>
    <xf numFmtId="0" fontId="26" fillId="2" borderId="0" xfId="0" applyFont="1" applyFill="1" applyBorder="1"/>
    <xf numFmtId="0" fontId="26" fillId="2" borderId="0" xfId="0" applyFont="1" applyFill="1"/>
    <xf numFmtId="0" fontId="26" fillId="0" borderId="0" xfId="0" applyFont="1"/>
    <xf numFmtId="0" fontId="28" fillId="7" borderId="24" xfId="0" applyFont="1" applyFill="1" applyBorder="1"/>
    <xf numFmtId="0" fontId="26" fillId="7" borderId="28" xfId="0" applyFont="1" applyFill="1" applyBorder="1"/>
    <xf numFmtId="0" fontId="26" fillId="7" borderId="29" xfId="0" applyFont="1" applyFill="1" applyBorder="1"/>
    <xf numFmtId="0" fontId="29" fillId="7" borderId="19" xfId="0" applyFont="1" applyFill="1" applyBorder="1"/>
    <xf numFmtId="0" fontId="26" fillId="7" borderId="0" xfId="0" applyFont="1" applyFill="1" applyBorder="1"/>
    <xf numFmtId="0" fontId="26" fillId="7" borderId="20" xfId="0" applyFont="1" applyFill="1" applyBorder="1"/>
    <xf numFmtId="0" fontId="30" fillId="7" borderId="19" xfId="0" applyFont="1" applyFill="1" applyBorder="1"/>
    <xf numFmtId="0" fontId="31" fillId="7" borderId="19" xfId="0" applyFont="1" applyFill="1" applyBorder="1"/>
    <xf numFmtId="0" fontId="26" fillId="7" borderId="19" xfId="0" applyFont="1" applyFill="1" applyBorder="1"/>
    <xf numFmtId="0" fontId="30" fillId="7" borderId="19" xfId="0" quotePrefix="1" applyFont="1" applyFill="1" applyBorder="1" applyAlignment="1">
      <alignment horizontal="left"/>
    </xf>
    <xf numFmtId="171" fontId="35" fillId="10" borderId="4" xfId="3" applyNumberFormat="1" applyFont="1" applyFill="1" applyBorder="1" applyAlignment="1" applyProtection="1">
      <alignment horizontal="left"/>
    </xf>
    <xf numFmtId="0" fontId="36" fillId="11" borderId="30" xfId="3" applyNumberFormat="1" applyFont="1" applyFill="1" applyBorder="1" applyAlignment="1" applyProtection="1">
      <alignment horizontal="center"/>
      <protection locked="0"/>
    </xf>
    <xf numFmtId="1" fontId="0" fillId="10" borderId="0" xfId="0" applyNumberFormat="1" applyFill="1" applyProtection="1"/>
    <xf numFmtId="1" fontId="0" fillId="10" borderId="0" xfId="0" applyNumberFormat="1" applyFill="1" applyBorder="1" applyProtection="1"/>
    <xf numFmtId="1" fontId="0" fillId="10" borderId="28" xfId="0" applyNumberFormat="1" applyFill="1" applyBorder="1" applyProtection="1"/>
    <xf numFmtId="1" fontId="34" fillId="10" borderId="0" xfId="0" applyNumberFormat="1" applyFont="1" applyFill="1" applyBorder="1" applyProtection="1"/>
    <xf numFmtId="1" fontId="37" fillId="0" borderId="0" xfId="0" applyNumberFormat="1" applyFont="1"/>
    <xf numFmtId="1" fontId="38" fillId="10" borderId="0" xfId="0" applyNumberFormat="1" applyFont="1" applyFill="1" applyBorder="1" applyProtection="1"/>
    <xf numFmtId="1" fontId="39" fillId="10" borderId="0" xfId="0" applyNumberFormat="1" applyFont="1" applyFill="1" applyProtection="1"/>
    <xf numFmtId="1" fontId="39" fillId="10" borderId="0" xfId="0" applyNumberFormat="1" applyFont="1" applyFill="1" applyBorder="1" applyProtection="1"/>
    <xf numFmtId="1" fontId="40" fillId="10" borderId="0" xfId="1" applyNumberFormat="1" applyFont="1" applyFill="1" applyBorder="1" applyAlignment="1" applyProtection="1"/>
    <xf numFmtId="1" fontId="41" fillId="10" borderId="0" xfId="0" applyNumberFormat="1" applyFont="1" applyFill="1" applyBorder="1" applyProtection="1"/>
    <xf numFmtId="1" fontId="42" fillId="10" borderId="0" xfId="0" applyNumberFormat="1" applyFont="1" applyFill="1" applyBorder="1" applyProtection="1"/>
    <xf numFmtId="0" fontId="45" fillId="11" borderId="0" xfId="1" applyNumberFormat="1" applyFont="1" applyFill="1" applyBorder="1" applyAlignment="1" applyProtection="1">
      <protection locked="0"/>
    </xf>
    <xf numFmtId="1" fontId="46" fillId="11" borderId="0" xfId="0" applyNumberFormat="1" applyFont="1" applyFill="1" applyBorder="1" applyProtection="1"/>
    <xf numFmtId="1" fontId="47" fillId="11" borderId="0" xfId="0" applyNumberFormat="1" applyFont="1" applyFill="1" applyBorder="1" applyProtection="1"/>
    <xf numFmtId="1" fontId="0" fillId="11" borderId="0" xfId="0" applyNumberFormat="1" applyFill="1" applyBorder="1" applyProtection="1"/>
    <xf numFmtId="0" fontId="48" fillId="11" borderId="0" xfId="0" applyNumberFormat="1" applyFont="1" applyFill="1" applyBorder="1" applyProtection="1"/>
    <xf numFmtId="1" fontId="40" fillId="11" borderId="0" xfId="0" applyNumberFormat="1" applyFont="1" applyFill="1" applyBorder="1" applyProtection="1"/>
    <xf numFmtId="0" fontId="40" fillId="11" borderId="0" xfId="0" applyNumberFormat="1" applyFont="1" applyFill="1" applyBorder="1" applyProtection="1"/>
    <xf numFmtId="0" fontId="42" fillId="11" borderId="0" xfId="0" applyFont="1" applyFill="1" applyBorder="1" applyProtection="1"/>
    <xf numFmtId="1" fontId="42" fillId="11" borderId="0" xfId="0" applyNumberFormat="1" applyFont="1" applyFill="1" applyBorder="1" applyProtection="1"/>
    <xf numFmtId="1" fontId="40" fillId="10" borderId="0" xfId="0" applyNumberFormat="1" applyFont="1" applyFill="1" applyBorder="1" applyProtection="1"/>
    <xf numFmtId="1" fontId="50" fillId="10" borderId="0" xfId="0" applyNumberFormat="1" applyFont="1" applyFill="1" applyBorder="1" applyProtection="1"/>
    <xf numFmtId="0" fontId="50" fillId="11" borderId="0" xfId="0" applyNumberFormat="1" applyFont="1" applyFill="1" applyBorder="1" applyProtection="1"/>
    <xf numFmtId="1" fontId="49" fillId="10" borderId="0" xfId="0" applyNumberFormat="1" applyFont="1" applyFill="1" applyBorder="1" applyProtection="1"/>
    <xf numFmtId="0" fontId="10" fillId="11" borderId="0" xfId="0" applyNumberFormat="1" applyFont="1" applyFill="1" applyBorder="1" applyAlignment="1" applyProtection="1">
      <alignment horizontal="center"/>
    </xf>
    <xf numFmtId="0" fontId="15" fillId="11" borderId="0" xfId="0" applyNumberFormat="1" applyFont="1" applyFill="1" applyBorder="1" applyAlignment="1" applyProtection="1">
      <alignment horizontal="center"/>
    </xf>
    <xf numFmtId="0" fontId="10" fillId="11" borderId="0" xfId="0" applyNumberFormat="1" applyFont="1" applyFill="1" applyBorder="1" applyProtection="1"/>
    <xf numFmtId="0" fontId="40" fillId="11" borderId="0" xfId="0" applyFont="1" applyFill="1" applyBorder="1" applyProtection="1"/>
    <xf numFmtId="0" fontId="49" fillId="11" borderId="0" xfId="0" applyFont="1" applyFill="1" applyBorder="1" applyProtection="1"/>
    <xf numFmtId="0" fontId="0" fillId="11" borderId="0" xfId="0" applyNumberFormat="1" applyFill="1" applyBorder="1" applyProtection="1"/>
    <xf numFmtId="1" fontId="52" fillId="10" borderId="0" xfId="0" applyNumberFormat="1" applyFont="1" applyFill="1" applyBorder="1" applyProtection="1"/>
    <xf numFmtId="1" fontId="53" fillId="10" borderId="0" xfId="0" applyNumberFormat="1" applyFont="1" applyFill="1" applyBorder="1" applyProtection="1"/>
    <xf numFmtId="1" fontId="54" fillId="10" borderId="0" xfId="0" applyNumberFormat="1" applyFont="1" applyFill="1" applyBorder="1" applyProtection="1"/>
    <xf numFmtId="0" fontId="54" fillId="11" borderId="0" xfId="0" applyNumberFormat="1" applyFont="1" applyFill="1" applyBorder="1" applyProtection="1"/>
    <xf numFmtId="0" fontId="0" fillId="11" borderId="0" xfId="0" applyFill="1" applyBorder="1" applyProtection="1"/>
    <xf numFmtId="0" fontId="55" fillId="11" borderId="0" xfId="0" applyNumberFormat="1" applyFont="1" applyFill="1" applyBorder="1" applyProtection="1"/>
    <xf numFmtId="1" fontId="56" fillId="11" borderId="0" xfId="0" applyNumberFormat="1" applyFont="1" applyFill="1" applyBorder="1" applyAlignment="1" applyProtection="1">
      <alignment wrapText="1"/>
    </xf>
    <xf numFmtId="1" fontId="42" fillId="10" borderId="0" xfId="0" applyNumberFormat="1" applyFont="1" applyFill="1" applyAlignment="1" applyProtection="1">
      <alignment wrapText="1"/>
    </xf>
    <xf numFmtId="1" fontId="2" fillId="11" borderId="0" xfId="0" applyNumberFormat="1" applyFont="1" applyFill="1" applyBorder="1" applyProtection="1"/>
    <xf numFmtId="1" fontId="57" fillId="11" borderId="0" xfId="0" applyNumberFormat="1" applyFont="1" applyFill="1" applyBorder="1" applyProtection="1"/>
    <xf numFmtId="1" fontId="10" fillId="11" borderId="0" xfId="0" applyNumberFormat="1" applyFont="1" applyFill="1" applyBorder="1" applyAlignment="1" applyProtection="1">
      <alignment wrapText="1"/>
    </xf>
    <xf numFmtId="1" fontId="8" fillId="11" borderId="0" xfId="0" applyNumberFormat="1" applyFont="1" applyFill="1" applyBorder="1" applyProtection="1"/>
    <xf numFmtId="1" fontId="8" fillId="11" borderId="0" xfId="0" applyNumberFormat="1" applyFont="1" applyFill="1" applyBorder="1" applyAlignment="1" applyProtection="1">
      <alignment wrapText="1"/>
    </xf>
    <xf numFmtId="1" fontId="58" fillId="11" borderId="0" xfId="0" applyNumberFormat="1" applyFont="1" applyFill="1" applyBorder="1" applyAlignment="1" applyProtection="1">
      <alignment horizontal="right" vertical="top"/>
    </xf>
    <xf numFmtId="1" fontId="2" fillId="11" borderId="0" xfId="0" applyNumberFormat="1" applyFont="1" applyFill="1" applyBorder="1" applyAlignment="1" applyProtection="1">
      <alignment wrapText="1"/>
    </xf>
    <xf numFmtId="0" fontId="4" fillId="2" borderId="1" xfId="4" applyNumberFormat="1" applyFont="1" applyFill="1" applyBorder="1" applyAlignment="1">
      <alignment horizontal="right"/>
    </xf>
    <xf numFmtId="0" fontId="2" fillId="2" borderId="1" xfId="4" quotePrefix="1" applyNumberFormat="1" applyFont="1" applyFill="1" applyBorder="1" applyAlignment="1">
      <alignment horizontal="right"/>
    </xf>
    <xf numFmtId="0" fontId="59" fillId="4" borderId="9" xfId="0" applyFont="1" applyFill="1" applyBorder="1" applyAlignment="1">
      <alignment horizontal="right"/>
    </xf>
    <xf numFmtId="0" fontId="26" fillId="0" borderId="0" xfId="0" applyFont="1" applyBorder="1"/>
    <xf numFmtId="0" fontId="26" fillId="7" borderId="19" xfId="0" applyFont="1" applyFill="1" applyBorder="1" applyAlignment="1">
      <alignment wrapText="1"/>
    </xf>
    <xf numFmtId="0" fontId="26" fillId="0" borderId="20" xfId="0" applyFont="1" applyBorder="1"/>
    <xf numFmtId="0" fontId="26" fillId="0" borderId="0" xfId="0" applyFont="1" applyBorder="1" applyAlignment="1">
      <alignment wrapText="1"/>
    </xf>
    <xf numFmtId="0" fontId="26" fillId="0" borderId="20" xfId="0" applyFont="1" applyBorder="1" applyAlignment="1">
      <alignment wrapText="1"/>
    </xf>
    <xf numFmtId="0" fontId="26" fillId="7" borderId="0" xfId="0" applyFont="1" applyFill="1" applyBorder="1" applyAlignment="1">
      <alignment wrapText="1"/>
    </xf>
    <xf numFmtId="0" fontId="26" fillId="7" borderId="20" xfId="0" applyFont="1" applyFill="1" applyBorder="1" applyAlignment="1">
      <alignment wrapText="1"/>
    </xf>
    <xf numFmtId="0" fontId="26" fillId="0" borderId="19" xfId="0" applyFont="1" applyBorder="1"/>
    <xf numFmtId="0" fontId="26" fillId="0" borderId="19" xfId="0" applyFont="1" applyBorder="1" applyAlignment="1">
      <alignment wrapText="1"/>
    </xf>
    <xf numFmtId="0" fontId="26" fillId="7" borderId="19" xfId="0" applyNumberFormat="1" applyFont="1" applyFill="1" applyBorder="1" applyAlignment="1">
      <alignment wrapText="1"/>
    </xf>
    <xf numFmtId="49" fontId="29" fillId="7" borderId="19" xfId="0" applyNumberFormat="1" applyFont="1" applyFill="1" applyBorder="1"/>
    <xf numFmtId="0" fontId="0" fillId="0" borderId="0" xfId="0" applyNumberFormat="1" applyAlignment="1">
      <alignment wrapText="1"/>
    </xf>
    <xf numFmtId="0" fontId="0" fillId="0" borderId="20" xfId="0" applyNumberFormat="1" applyBorder="1" applyAlignment="1">
      <alignment wrapText="1"/>
    </xf>
    <xf numFmtId="1" fontId="0" fillId="12" borderId="0" xfId="0" applyNumberFormat="1" applyFill="1" applyBorder="1" applyProtection="1">
      <protection locked="0"/>
    </xf>
    <xf numFmtId="1" fontId="40" fillId="7" borderId="0" xfId="0" applyNumberFormat="1" applyFont="1" applyFill="1" applyBorder="1" applyProtection="1">
      <protection locked="0"/>
    </xf>
    <xf numFmtId="0" fontId="21" fillId="0" borderId="2" xfId="0" applyFont="1" applyBorder="1" applyProtection="1"/>
    <xf numFmtId="1" fontId="0" fillId="10" borderId="0" xfId="0" applyNumberFormat="1" applyFill="1" applyAlignment="1" applyProtection="1"/>
    <xf numFmtId="1" fontId="46" fillId="11" borderId="0" xfId="0" applyNumberFormat="1" applyFont="1" applyFill="1" applyBorder="1" applyAlignment="1" applyProtection="1"/>
    <xf numFmtId="1" fontId="0" fillId="10" borderId="0" xfId="0" applyNumberFormat="1" applyFill="1" applyBorder="1" applyAlignment="1" applyProtection="1"/>
    <xf numFmtId="1" fontId="47" fillId="11" borderId="0" xfId="0" applyNumberFormat="1" applyFont="1" applyFill="1" applyBorder="1" applyAlignment="1" applyProtection="1"/>
    <xf numFmtId="1" fontId="0" fillId="11" borderId="0" xfId="0" applyNumberFormat="1" applyFill="1" applyBorder="1" applyAlignment="1" applyProtection="1"/>
    <xf numFmtId="0" fontId="48" fillId="11" borderId="0" xfId="0" applyNumberFormat="1" applyFont="1" applyFill="1" applyBorder="1" applyAlignment="1" applyProtection="1"/>
    <xf numFmtId="1" fontId="40" fillId="7" borderId="0" xfId="0" applyNumberFormat="1" applyFont="1" applyFill="1" applyBorder="1" applyProtection="1"/>
    <xf numFmtId="0" fontId="63" fillId="7" borderId="4" xfId="0" applyFont="1" applyFill="1" applyBorder="1"/>
    <xf numFmtId="1" fontId="40" fillId="7" borderId="8" xfId="0" applyNumberFormat="1" applyFont="1" applyFill="1" applyBorder="1" applyProtection="1"/>
    <xf numFmtId="1" fontId="0" fillId="12" borderId="3" xfId="0" applyNumberFormat="1" applyFill="1" applyBorder="1" applyProtection="1">
      <protection locked="0"/>
    </xf>
    <xf numFmtId="1" fontId="0" fillId="12" borderId="6" xfId="0" applyNumberFormat="1" applyFill="1" applyBorder="1" applyProtection="1">
      <protection locked="0"/>
    </xf>
    <xf numFmtId="1" fontId="44" fillId="7" borderId="4" xfId="0" applyNumberFormat="1" applyFont="1" applyFill="1" applyBorder="1" applyProtection="1">
      <protection locked="0"/>
    </xf>
    <xf numFmtId="1" fontId="42" fillId="12" borderId="4" xfId="0" applyNumberFormat="1" applyFont="1" applyFill="1" applyBorder="1" applyProtection="1">
      <protection locked="0"/>
    </xf>
    <xf numFmtId="1" fontId="0" fillId="12" borderId="8" xfId="0" applyNumberFormat="1" applyFill="1" applyBorder="1" applyProtection="1">
      <protection locked="0"/>
    </xf>
    <xf numFmtId="1" fontId="40" fillId="12" borderId="4" xfId="0" applyNumberFormat="1" applyFont="1" applyFill="1" applyBorder="1" applyProtection="1">
      <protection locked="0"/>
    </xf>
    <xf numFmtId="1" fontId="40" fillId="12" borderId="8" xfId="0" applyNumberFormat="1" applyFont="1" applyFill="1" applyBorder="1" applyAlignment="1" applyProtection="1">
      <alignment horizontal="left"/>
      <protection locked="0"/>
    </xf>
    <xf numFmtId="1" fontId="50" fillId="12" borderId="4" xfId="0" applyNumberFormat="1" applyFont="1" applyFill="1" applyBorder="1" applyProtection="1">
      <protection locked="0"/>
    </xf>
    <xf numFmtId="0" fontId="40" fillId="7" borderId="8" xfId="0" applyFont="1" applyFill="1" applyBorder="1" applyProtection="1">
      <protection locked="0"/>
    </xf>
    <xf numFmtId="3" fontId="59" fillId="4" borderId="9" xfId="0" applyNumberFormat="1" applyFont="1" applyFill="1" applyBorder="1" applyProtection="1"/>
    <xf numFmtId="0" fontId="21" fillId="0" borderId="0" xfId="0" applyFont="1" applyProtection="1"/>
    <xf numFmtId="167" fontId="2" fillId="0" borderId="0" xfId="0" quotePrefix="1" applyNumberFormat="1" applyFont="1" applyAlignment="1">
      <alignment horizontal="center"/>
    </xf>
    <xf numFmtId="0" fontId="2" fillId="0" borderId="0" xfId="0" applyFont="1" applyAlignment="1"/>
    <xf numFmtId="49" fontId="4" fillId="0" borderId="0" xfId="0" quotePrefix="1" applyNumberFormat="1" applyFont="1" applyFill="1" applyBorder="1" applyAlignment="1">
      <alignment horizontal="center"/>
    </xf>
    <xf numFmtId="49" fontId="4" fillId="0" borderId="0" xfId="0" quotePrefix="1" applyNumberFormat="1" applyFont="1" applyFill="1" applyAlignment="1">
      <alignment horizontal="center"/>
    </xf>
    <xf numFmtId="49" fontId="6" fillId="0" borderId="0" xfId="0" quotePrefix="1" applyNumberFormat="1" applyFont="1" applyFill="1" applyBorder="1" applyAlignment="1">
      <alignment horizontal="center"/>
    </xf>
    <xf numFmtId="49" fontId="2" fillId="0" borderId="0" xfId="0" quotePrefix="1" applyNumberFormat="1" applyFont="1" applyFill="1" applyAlignment="1">
      <alignment horizontal="center"/>
    </xf>
    <xf numFmtId="49" fontId="4" fillId="0" borderId="0" xfId="0" quotePrefix="1" applyNumberFormat="1" applyFont="1" applyAlignment="1">
      <alignment horizontal="center"/>
    </xf>
    <xf numFmtId="49" fontId="4" fillId="0" borderId="0" xfId="0" applyNumberFormat="1" applyFont="1" applyAlignment="1">
      <alignment horizontal="center"/>
    </xf>
    <xf numFmtId="49" fontId="1" fillId="0" borderId="0" xfId="0" applyNumberFormat="1" applyFont="1" applyAlignment="1">
      <alignment horizontal="right"/>
    </xf>
    <xf numFmtId="49" fontId="2" fillId="0" borderId="0" xfId="0" quotePrefix="1" applyNumberFormat="1" applyFont="1" applyFill="1" applyBorder="1" applyAlignment="1" applyProtection="1">
      <alignment horizontal="center"/>
      <protection locked="0"/>
    </xf>
    <xf numFmtId="49" fontId="2" fillId="0" borderId="0" xfId="0" applyNumberFormat="1" applyFont="1" applyFill="1" applyAlignment="1" applyProtection="1">
      <alignment horizontal="center"/>
      <protection locked="0"/>
    </xf>
    <xf numFmtId="49" fontId="2" fillId="0" borderId="0" xfId="0" quotePrefix="1" applyNumberFormat="1" applyFont="1" applyFill="1" applyAlignment="1" applyProtection="1">
      <alignment horizontal="center"/>
      <protection locked="0"/>
    </xf>
    <xf numFmtId="49" fontId="6" fillId="0" borderId="0" xfId="0" quotePrefix="1" applyNumberFormat="1" applyFont="1" applyFill="1" applyBorder="1" applyAlignment="1" applyProtection="1">
      <alignment horizontal="center"/>
      <protection locked="0"/>
    </xf>
    <xf numFmtId="49" fontId="6" fillId="0" borderId="0" xfId="0" applyNumberFormat="1" applyFont="1" applyFill="1" applyBorder="1" applyAlignment="1" applyProtection="1">
      <alignment horizontal="center"/>
      <protection locked="0"/>
    </xf>
    <xf numFmtId="49" fontId="2" fillId="0" borderId="0" xfId="0" quotePrefix="1" applyNumberFormat="1" applyFont="1" applyAlignment="1">
      <alignment horizontal="center"/>
    </xf>
    <xf numFmtId="3" fontId="5" fillId="0" borderId="0" xfId="0" applyNumberFormat="1" applyFont="1" applyFill="1"/>
    <xf numFmtId="0" fontId="8" fillId="0" borderId="0" xfId="0" quotePrefix="1" applyFont="1" applyProtection="1">
      <protection locked="0"/>
    </xf>
    <xf numFmtId="0" fontId="10" fillId="0" borderId="0" xfId="0" applyFont="1" applyFill="1" applyProtection="1">
      <protection locked="0"/>
    </xf>
    <xf numFmtId="0" fontId="8" fillId="0" borderId="0" xfId="0" applyFont="1" applyFill="1" applyProtection="1">
      <protection locked="0"/>
    </xf>
    <xf numFmtId="0" fontId="8" fillId="0" borderId="0" xfId="0" quotePrefix="1" applyFont="1" applyFill="1"/>
    <xf numFmtId="165" fontId="8" fillId="0" borderId="0" xfId="0" applyNumberFormat="1" applyFont="1" applyFill="1" applyBorder="1" applyAlignment="1">
      <alignment horizontal="center"/>
    </xf>
    <xf numFmtId="0" fontId="1" fillId="0" borderId="0" xfId="0" applyFont="1" applyProtection="1">
      <protection locked="0"/>
    </xf>
    <xf numFmtId="14" fontId="1" fillId="0" borderId="0" xfId="0" quotePrefix="1" applyNumberFormat="1" applyFont="1" applyProtection="1">
      <protection locked="0"/>
    </xf>
    <xf numFmtId="0" fontId="8" fillId="2" borderId="0" xfId="0" applyFont="1" applyFill="1"/>
    <xf numFmtId="0" fontId="64" fillId="0" borderId="0" xfId="0" applyFont="1" applyFill="1" applyAlignment="1">
      <alignment horizontal="left"/>
    </xf>
    <xf numFmtId="170" fontId="64" fillId="0" borderId="0" xfId="0" quotePrefix="1" applyNumberFormat="1" applyFont="1" applyFill="1" applyBorder="1" applyAlignment="1">
      <alignment horizontal="center"/>
    </xf>
    <xf numFmtId="165" fontId="64" fillId="0" borderId="0" xfId="0" quotePrefix="1" applyNumberFormat="1" applyFont="1" applyFill="1" applyBorder="1" applyAlignment="1">
      <alignment horizontal="center"/>
    </xf>
    <xf numFmtId="0" fontId="64" fillId="0" borderId="0" xfId="0" quotePrefix="1" applyFont="1" applyFill="1" applyAlignment="1">
      <alignment horizontal="center"/>
    </xf>
    <xf numFmtId="169" fontId="64" fillId="0" borderId="0" xfId="0" quotePrefix="1" applyNumberFormat="1" applyFont="1" applyFill="1" applyBorder="1" applyAlignment="1">
      <alignment horizontal="center"/>
    </xf>
    <xf numFmtId="49" fontId="64" fillId="0" borderId="0" xfId="0" applyNumberFormat="1" applyFont="1" applyFill="1" applyAlignment="1">
      <alignment horizontal="center"/>
    </xf>
    <xf numFmtId="49" fontId="64" fillId="0" borderId="0" xfId="0" quotePrefix="1" applyNumberFormat="1" applyFont="1" applyFill="1" applyAlignment="1">
      <alignment horizontal="center"/>
    </xf>
    <xf numFmtId="167" fontId="64" fillId="0" borderId="0" xfId="0" quotePrefix="1" applyNumberFormat="1" applyFont="1" applyFill="1" applyBorder="1" applyAlignment="1">
      <alignment horizontal="center"/>
    </xf>
    <xf numFmtId="0" fontId="64" fillId="0" borderId="0" xfId="0" applyFont="1" applyFill="1" applyAlignment="1">
      <alignment horizontal="center"/>
    </xf>
    <xf numFmtId="3" fontId="64" fillId="0" borderId="0" xfId="0" applyNumberFormat="1" applyFont="1" applyFill="1" applyBorder="1" applyProtection="1">
      <protection locked="0"/>
    </xf>
    <xf numFmtId="164" fontId="14" fillId="0" borderId="0" xfId="4" applyFont="1" applyFill="1"/>
    <xf numFmtId="0" fontId="14" fillId="0" borderId="0" xfId="0" applyFont="1" applyFill="1"/>
    <xf numFmtId="0" fontId="5" fillId="0" borderId="0" xfId="0" quotePrefix="1" applyFont="1" applyFill="1"/>
    <xf numFmtId="14" fontId="5" fillId="0" borderId="0" xfId="0" quotePrefix="1" applyNumberFormat="1" applyFont="1" applyFill="1"/>
    <xf numFmtId="0" fontId="7" fillId="0" borderId="0" xfId="0" applyFont="1" applyFill="1"/>
    <xf numFmtId="0" fontId="14" fillId="0" borderId="0" xfId="0" quotePrefix="1" applyFont="1" applyFill="1"/>
    <xf numFmtId="14" fontId="14" fillId="0" borderId="0" xfId="0" quotePrefix="1" applyNumberFormat="1" applyFont="1" applyFill="1"/>
    <xf numFmtId="14" fontId="8" fillId="0" borderId="0" xfId="0" quotePrefix="1" applyNumberFormat="1" applyFont="1" applyFill="1"/>
    <xf numFmtId="0" fontId="65" fillId="0" borderId="0" xfId="0" quotePrefix="1" applyFont="1" applyFill="1"/>
    <xf numFmtId="0" fontId="1" fillId="0" borderId="0" xfId="0" quotePrefix="1" applyFont="1" applyFill="1"/>
    <xf numFmtId="0" fontId="65" fillId="0" borderId="0" xfId="0" quotePrefix="1" applyFont="1" applyProtection="1">
      <protection locked="0"/>
    </xf>
    <xf numFmtId="0" fontId="65" fillId="0" borderId="0" xfId="0" applyFont="1" applyFill="1"/>
    <xf numFmtId="0" fontId="65" fillId="0" borderId="0" xfId="0" applyFont="1" applyProtection="1">
      <protection locked="0"/>
    </xf>
    <xf numFmtId="0" fontId="65" fillId="0" borderId="0" xfId="0" applyFont="1"/>
    <xf numFmtId="0" fontId="65" fillId="0" borderId="0" xfId="0" quotePrefix="1" applyFont="1"/>
    <xf numFmtId="170" fontId="64" fillId="0" borderId="0" xfId="0" quotePrefix="1" applyNumberFormat="1" applyFont="1" applyFill="1" applyAlignment="1">
      <alignment horizontal="center"/>
    </xf>
    <xf numFmtId="49" fontId="64" fillId="0" borderId="0" xfId="0" quotePrefix="1" applyNumberFormat="1" applyFont="1" applyFill="1" applyBorder="1" applyAlignment="1">
      <alignment horizontal="center"/>
    </xf>
    <xf numFmtId="167" fontId="64" fillId="0" borderId="0" xfId="0" quotePrefix="1" applyNumberFormat="1" applyFont="1" applyFill="1" applyAlignment="1">
      <alignment horizontal="center"/>
    </xf>
    <xf numFmtId="0" fontId="64" fillId="0" borderId="0" xfId="0" quotePrefix="1" applyFont="1" applyFill="1" applyBorder="1" applyAlignment="1">
      <alignment horizontal="center"/>
    </xf>
    <xf numFmtId="0" fontId="64" fillId="0" borderId="0" xfId="0" applyFont="1" applyFill="1" applyAlignment="1">
      <alignment horizontal="right"/>
    </xf>
    <xf numFmtId="0" fontId="66" fillId="0" borderId="0" xfId="0" applyFont="1" applyFill="1" applyAlignment="1">
      <alignment horizontal="left"/>
    </xf>
    <xf numFmtId="170" fontId="66" fillId="0" borderId="0" xfId="0" quotePrefix="1" applyNumberFormat="1" applyFont="1" applyFill="1" applyBorder="1" applyAlignment="1">
      <alignment horizontal="center"/>
    </xf>
    <xf numFmtId="165" fontId="66" fillId="0" borderId="0" xfId="0" quotePrefix="1" applyNumberFormat="1" applyFont="1" applyFill="1" applyBorder="1" applyAlignment="1">
      <alignment horizontal="center"/>
    </xf>
    <xf numFmtId="0" fontId="66" fillId="0" borderId="0" xfId="0" applyFont="1" applyFill="1" applyAlignment="1">
      <alignment horizontal="center"/>
    </xf>
    <xf numFmtId="169" fontId="66" fillId="0" borderId="0" xfId="0" quotePrefix="1" applyNumberFormat="1" applyFont="1" applyFill="1" applyBorder="1" applyAlignment="1">
      <alignment horizontal="center"/>
    </xf>
    <xf numFmtId="165" fontId="66" fillId="0" borderId="0" xfId="0" quotePrefix="1" applyNumberFormat="1" applyFont="1" applyFill="1" applyAlignment="1">
      <alignment horizontal="center"/>
    </xf>
    <xf numFmtId="49" fontId="66" fillId="0" borderId="0" xfId="0" applyNumberFormat="1" applyFont="1" applyFill="1" applyAlignment="1">
      <alignment horizontal="center"/>
    </xf>
    <xf numFmtId="49" fontId="66" fillId="0" borderId="0" xfId="0" quotePrefix="1" applyNumberFormat="1" applyFont="1" applyFill="1" applyAlignment="1">
      <alignment horizontal="center"/>
    </xf>
    <xf numFmtId="167" fontId="66" fillId="0" borderId="0" xfId="0" applyNumberFormat="1" applyFont="1" applyFill="1" applyAlignment="1">
      <alignment horizontal="center"/>
    </xf>
    <xf numFmtId="167" fontId="66" fillId="0" borderId="0" xfId="0" quotePrefix="1" applyNumberFormat="1" applyFont="1" applyFill="1" applyBorder="1" applyAlignment="1">
      <alignment horizontal="center"/>
    </xf>
    <xf numFmtId="3" fontId="66" fillId="0" borderId="0" xfId="0" applyNumberFormat="1" applyFont="1" applyFill="1" applyBorder="1" applyProtection="1">
      <protection locked="0"/>
    </xf>
    <xf numFmtId="0" fontId="67" fillId="0" borderId="0" xfId="0" applyFont="1"/>
    <xf numFmtId="0" fontId="67" fillId="0" borderId="0" xfId="0" quotePrefix="1" applyFont="1" applyFill="1"/>
    <xf numFmtId="0" fontId="66" fillId="0" borderId="0" xfId="0" applyFont="1" applyFill="1"/>
    <xf numFmtId="0" fontId="66" fillId="0" borderId="0" xfId="0" quotePrefix="1" applyFont="1" applyFill="1" applyAlignment="1">
      <alignment horizontal="center"/>
    </xf>
    <xf numFmtId="49" fontId="66" fillId="0" borderId="0" xfId="0" quotePrefix="1" applyNumberFormat="1" applyFont="1" applyFill="1" applyAlignment="1" applyProtection="1">
      <alignment horizontal="center"/>
      <protection locked="0"/>
    </xf>
    <xf numFmtId="49" fontId="66" fillId="0" borderId="0" xfId="0" quotePrefix="1" applyNumberFormat="1" applyFont="1" applyFill="1" applyBorder="1" applyAlignment="1">
      <alignment horizontal="center"/>
    </xf>
    <xf numFmtId="0" fontId="66" fillId="0" borderId="0" xfId="0" quotePrefix="1" applyFont="1" applyFill="1" applyBorder="1" applyAlignment="1">
      <alignment horizontal="center"/>
    </xf>
    <xf numFmtId="0" fontId="66" fillId="0" borderId="0" xfId="0" applyFont="1" applyFill="1" applyAlignment="1">
      <alignment horizontal="right"/>
    </xf>
    <xf numFmtId="14" fontId="8" fillId="13" borderId="0" xfId="0" quotePrefix="1" applyNumberFormat="1" applyFont="1" applyFill="1"/>
    <xf numFmtId="0" fontId="66" fillId="0" borderId="0" xfId="0" applyFont="1" applyFill="1" applyBorder="1" applyAlignment="1">
      <alignment horizontal="center"/>
    </xf>
    <xf numFmtId="0" fontId="66" fillId="0" borderId="0" xfId="0" applyFont="1" applyFill="1" applyBorder="1" applyAlignment="1">
      <alignment horizontal="left"/>
    </xf>
    <xf numFmtId="0" fontId="66" fillId="0" borderId="0" xfId="0" applyFont="1" applyAlignment="1">
      <alignment horizontal="center"/>
    </xf>
    <xf numFmtId="49" fontId="66" fillId="0" borderId="0" xfId="0" quotePrefix="1" applyNumberFormat="1" applyFont="1" applyAlignment="1">
      <alignment horizontal="center"/>
    </xf>
    <xf numFmtId="0" fontId="2" fillId="14" borderId="0" xfId="0" applyFont="1" applyFill="1" applyBorder="1" applyAlignment="1">
      <alignment horizontal="right"/>
    </xf>
    <xf numFmtId="0" fontId="2" fillId="14" borderId="0" xfId="0" applyFont="1" applyFill="1" applyBorder="1"/>
    <xf numFmtId="14" fontId="1" fillId="13" borderId="0" xfId="0" quotePrefix="1" applyNumberFormat="1" applyFont="1" applyFill="1"/>
    <xf numFmtId="0" fontId="66" fillId="0" borderId="0" xfId="0" quotePrefix="1" applyFont="1" applyFill="1" applyBorder="1" applyAlignment="1">
      <alignment horizontal="left"/>
    </xf>
    <xf numFmtId="49" fontId="1" fillId="15" borderId="0" xfId="5" quotePrefix="1" applyNumberFormat="1" applyFont="1" applyFill="1" applyProtection="1">
      <protection locked="0"/>
    </xf>
    <xf numFmtId="3" fontId="7" fillId="0" borderId="0" xfId="0" applyNumberFormat="1" applyFont="1"/>
    <xf numFmtId="0" fontId="1" fillId="13" borderId="0" xfId="0" quotePrefix="1" applyFont="1" applyFill="1"/>
    <xf numFmtId="1" fontId="40" fillId="7" borderId="4" xfId="0" applyNumberFormat="1" applyFont="1" applyFill="1" applyBorder="1" applyAlignment="1" applyProtection="1">
      <alignment wrapText="1"/>
      <protection locked="0"/>
    </xf>
    <xf numFmtId="0" fontId="62" fillId="0" borderId="0" xfId="0" applyFont="1" applyBorder="1" applyAlignment="1">
      <alignment wrapText="1"/>
    </xf>
    <xf numFmtId="0" fontId="62" fillId="0" borderId="8" xfId="0" applyFont="1" applyBorder="1" applyAlignment="1">
      <alignment wrapText="1"/>
    </xf>
    <xf numFmtId="0" fontId="0" fillId="0" borderId="0" xfId="0" applyBorder="1" applyAlignment="1">
      <alignment wrapText="1"/>
    </xf>
    <xf numFmtId="0" fontId="0" fillId="0" borderId="8" xfId="0" applyBorder="1" applyAlignment="1">
      <alignment wrapText="1"/>
    </xf>
    <xf numFmtId="1" fontId="10" fillId="11" borderId="0" xfId="0" applyNumberFormat="1" applyFont="1" applyFill="1" applyBorder="1" applyAlignment="1" applyProtection="1">
      <alignment wrapText="1"/>
    </xf>
    <xf numFmtId="1" fontId="8" fillId="11" borderId="0" xfId="0" applyNumberFormat="1" applyFont="1" applyFill="1" applyBorder="1" applyAlignment="1" applyProtection="1">
      <alignment wrapText="1"/>
    </xf>
    <xf numFmtId="1" fontId="40" fillId="12" borderId="4" xfId="0" applyNumberFormat="1" applyFont="1" applyFill="1" applyBorder="1" applyAlignment="1" applyProtection="1">
      <alignment horizontal="left" wrapText="1"/>
      <protection locked="0"/>
    </xf>
    <xf numFmtId="1" fontId="40" fillId="12" borderId="0" xfId="0" applyNumberFormat="1" applyFont="1" applyFill="1" applyBorder="1" applyAlignment="1" applyProtection="1">
      <alignment horizontal="left" wrapText="1"/>
      <protection locked="0"/>
    </xf>
    <xf numFmtId="1" fontId="40" fillId="12" borderId="8" xfId="0" applyNumberFormat="1" applyFont="1" applyFill="1" applyBorder="1" applyAlignment="1" applyProtection="1">
      <alignment horizontal="left" wrapText="1"/>
      <protection locked="0"/>
    </xf>
    <xf numFmtId="0" fontId="40" fillId="7" borderId="5" xfId="0" applyFont="1" applyFill="1" applyBorder="1" applyAlignment="1">
      <alignment horizontal="justify"/>
    </xf>
    <xf numFmtId="0" fontId="62" fillId="7" borderId="2" xfId="0" applyFont="1" applyFill="1" applyBorder="1" applyAlignment="1"/>
    <xf numFmtId="0" fontId="62" fillId="7" borderId="9" xfId="0" applyFont="1" applyFill="1" applyBorder="1" applyAlignment="1"/>
    <xf numFmtId="1" fontId="62" fillId="12" borderId="0" xfId="0" applyNumberFormat="1" applyFont="1" applyFill="1" applyBorder="1" applyProtection="1">
      <protection locked="0"/>
    </xf>
    <xf numFmtId="1" fontId="33" fillId="10" borderId="0" xfId="0" applyNumberFormat="1" applyFont="1" applyFill="1" applyBorder="1" applyAlignment="1" applyProtection="1">
      <alignment horizontal="left"/>
    </xf>
    <xf numFmtId="0" fontId="60" fillId="7" borderId="0" xfId="1" applyNumberFormat="1" applyFont="1" applyFill="1" applyBorder="1" applyAlignment="1" applyProtection="1">
      <alignment horizontal="center"/>
      <protection locked="0"/>
    </xf>
    <xf numFmtId="0" fontId="60" fillId="7" borderId="8" xfId="1" applyNumberFormat="1" applyFont="1" applyFill="1" applyBorder="1" applyAlignment="1" applyProtection="1">
      <alignment horizontal="center"/>
      <protection locked="0"/>
    </xf>
    <xf numFmtId="0" fontId="60" fillId="7" borderId="6" xfId="1" applyFont="1" applyFill="1" applyBorder="1" applyAlignment="1" applyProtection="1">
      <alignment vertical="center"/>
    </xf>
    <xf numFmtId="0" fontId="60" fillId="7" borderId="7" xfId="1" applyFont="1" applyFill="1" applyBorder="1" applyAlignment="1" applyProtection="1">
      <alignment vertical="center"/>
    </xf>
    <xf numFmtId="1" fontId="49" fillId="12" borderId="4" xfId="0" applyNumberFormat="1" applyFont="1" applyFill="1" applyBorder="1" applyAlignment="1" applyProtection="1">
      <alignment wrapText="1"/>
      <protection locked="0"/>
    </xf>
    <xf numFmtId="0" fontId="62" fillId="0" borderId="0" xfId="0" applyFont="1" applyBorder="1" applyAlignment="1" applyProtection="1">
      <alignment wrapText="1"/>
      <protection locked="0"/>
    </xf>
    <xf numFmtId="0" fontId="62" fillId="0" borderId="8" xfId="0" applyFont="1" applyBorder="1" applyAlignment="1" applyProtection="1">
      <alignment wrapText="1"/>
      <protection locked="0"/>
    </xf>
    <xf numFmtId="0" fontId="10" fillId="6" borderId="31" xfId="0" applyFont="1" applyFill="1" applyBorder="1" applyAlignment="1" applyProtection="1">
      <alignment horizontal="center" vertical="center"/>
    </xf>
    <xf numFmtId="0" fontId="10" fillId="6" borderId="32" xfId="0" applyFont="1" applyFill="1" applyBorder="1" applyAlignment="1">
      <alignment horizontal="center" vertical="center"/>
    </xf>
    <xf numFmtId="0" fontId="27" fillId="2" borderId="34" xfId="0" applyFont="1" applyFill="1" applyBorder="1" applyAlignment="1">
      <alignment horizontal="left" vertical="center" wrapText="1"/>
    </xf>
    <xf numFmtId="0" fontId="27" fillId="2" borderId="35" xfId="0" quotePrefix="1" applyFont="1" applyFill="1" applyBorder="1" applyAlignment="1">
      <alignment vertical="center" wrapText="1"/>
    </xf>
    <xf numFmtId="0" fontId="27" fillId="2" borderId="36" xfId="0" quotePrefix="1" applyFont="1" applyFill="1" applyBorder="1" applyAlignment="1">
      <alignment vertical="center" wrapText="1"/>
    </xf>
    <xf numFmtId="0" fontId="26" fillId="7" borderId="19" xfId="0" quotePrefix="1" applyFont="1" applyFill="1" applyBorder="1" applyAlignment="1">
      <alignment horizontal="left" vertical="center" wrapText="1"/>
    </xf>
    <xf numFmtId="0" fontId="26" fillId="7" borderId="0" xfId="0" quotePrefix="1" applyFont="1" applyFill="1" applyBorder="1" applyAlignment="1">
      <alignment vertical="center" wrapText="1"/>
    </xf>
    <xf numFmtId="0" fontId="26" fillId="7" borderId="20" xfId="0" quotePrefix="1" applyFont="1" applyFill="1" applyBorder="1" applyAlignment="1">
      <alignment vertical="center" wrapText="1"/>
    </xf>
    <xf numFmtId="0" fontId="26" fillId="7" borderId="19" xfId="0" quotePrefix="1" applyNumberFormat="1" applyFont="1" applyFill="1" applyBorder="1" applyAlignment="1">
      <alignment horizontal="left" vertical="center" wrapText="1"/>
    </xf>
    <xf numFmtId="0" fontId="26" fillId="7" borderId="0" xfId="0" quotePrefix="1" applyNumberFormat="1" applyFont="1" applyFill="1" applyBorder="1" applyAlignment="1">
      <alignment vertical="center" wrapText="1"/>
    </xf>
    <xf numFmtId="0" fontId="26" fillId="7" borderId="20" xfId="0" quotePrefix="1" applyNumberFormat="1" applyFont="1" applyFill="1" applyBorder="1" applyAlignment="1">
      <alignment vertical="center" wrapText="1"/>
    </xf>
    <xf numFmtId="0" fontId="26" fillId="7" borderId="19" xfId="0" applyNumberFormat="1" applyFont="1" applyFill="1" applyBorder="1" applyAlignment="1">
      <alignment wrapText="1"/>
    </xf>
    <xf numFmtId="0" fontId="0" fillId="0" borderId="0" xfId="0" applyNumberFormat="1" applyAlignment="1">
      <alignment wrapText="1"/>
    </xf>
    <xf numFmtId="0" fontId="0" fillId="0" borderId="20" xfId="0" applyNumberFormat="1" applyBorder="1" applyAlignment="1">
      <alignment wrapText="1"/>
    </xf>
    <xf numFmtId="0" fontId="26" fillId="7" borderId="19" xfId="0" applyFont="1" applyFill="1" applyBorder="1" applyAlignment="1">
      <alignment wrapText="1"/>
    </xf>
    <xf numFmtId="0" fontId="0" fillId="7" borderId="0" xfId="0" applyFill="1" applyBorder="1" applyAlignment="1">
      <alignment wrapText="1"/>
    </xf>
    <xf numFmtId="0" fontId="0" fillId="7" borderId="20" xfId="0" applyFill="1" applyBorder="1" applyAlignment="1">
      <alignment wrapText="1"/>
    </xf>
    <xf numFmtId="0" fontId="26" fillId="7" borderId="25" xfId="0" applyFont="1" applyFill="1" applyBorder="1" applyAlignment="1">
      <alignment vertical="center" wrapText="1"/>
    </xf>
    <xf numFmtId="0" fontId="26" fillId="7" borderId="33" xfId="0" applyFont="1" applyFill="1" applyBorder="1" applyAlignment="1">
      <alignment vertical="center" wrapText="1"/>
    </xf>
    <xf numFmtId="0" fontId="26" fillId="7" borderId="26" xfId="0" applyFont="1" applyFill="1" applyBorder="1" applyAlignment="1">
      <alignment vertical="center" wrapText="1"/>
    </xf>
    <xf numFmtId="49" fontId="26" fillId="7" borderId="19" xfId="0" quotePrefix="1" applyNumberFormat="1" applyFont="1" applyFill="1" applyBorder="1" applyAlignment="1">
      <alignment horizontal="left" vertical="center" wrapText="1"/>
    </xf>
    <xf numFmtId="49" fontId="26" fillId="7" borderId="0" xfId="0" applyNumberFormat="1" applyFont="1" applyFill="1" applyBorder="1" applyAlignment="1">
      <alignment vertical="center" wrapText="1"/>
    </xf>
    <xf numFmtId="49" fontId="26" fillId="7" borderId="20" xfId="0" applyNumberFormat="1" applyFont="1" applyFill="1" applyBorder="1" applyAlignment="1">
      <alignment vertical="center" wrapText="1"/>
    </xf>
    <xf numFmtId="0" fontId="26" fillId="7" borderId="0" xfId="0" quotePrefix="1" applyFont="1" applyFill="1" applyBorder="1" applyAlignment="1">
      <alignment horizontal="left" vertical="center" wrapText="1"/>
    </xf>
    <xf numFmtId="0" fontId="26" fillId="7" borderId="20" xfId="0" quotePrefix="1" applyFont="1" applyFill="1" applyBorder="1" applyAlignment="1">
      <alignment horizontal="left" vertical="center" wrapText="1"/>
    </xf>
    <xf numFmtId="0" fontId="26" fillId="7" borderId="0" xfId="0" applyFont="1" applyFill="1" applyBorder="1" applyAlignment="1">
      <alignment wrapText="1"/>
    </xf>
    <xf numFmtId="0" fontId="26" fillId="7" borderId="20" xfId="0" applyFont="1" applyFill="1" applyBorder="1" applyAlignment="1">
      <alignment wrapText="1"/>
    </xf>
    <xf numFmtId="0" fontId="26" fillId="7" borderId="19" xfId="0" applyFont="1" applyFill="1" applyBorder="1" applyAlignment="1">
      <alignment vertical="center" wrapText="1"/>
    </xf>
    <xf numFmtId="0" fontId="26" fillId="7" borderId="0" xfId="0" applyFont="1" applyFill="1" applyBorder="1" applyAlignment="1">
      <alignment vertical="center" wrapText="1"/>
    </xf>
    <xf numFmtId="0" fontId="26" fillId="7" borderId="20" xfId="0" applyFont="1" applyFill="1" applyBorder="1" applyAlignment="1">
      <alignment vertical="center" wrapText="1"/>
    </xf>
  </cellXfs>
  <cellStyles count="6">
    <cellStyle name="Hyperkobling" xfId="1" builtinId="8"/>
    <cellStyle name="Komma" xfId="4" builtinId="3"/>
    <cellStyle name="Normal" xfId="0" builtinId="0"/>
    <cellStyle name="Normal_Ark2" xfId="5"/>
    <cellStyle name="Normal_Original_maaned_2008" xfId="2"/>
    <cellStyle name="Normal_Rapport_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2466975</xdr:colOff>
      <xdr:row>4</xdr:row>
      <xdr:rowOff>57150</xdr:rowOff>
    </xdr:from>
    <xdr:to>
      <xdr:col>3</xdr:col>
      <xdr:colOff>200025</xdr:colOff>
      <xdr:row>7</xdr:row>
      <xdr:rowOff>142875</xdr:rowOff>
    </xdr:to>
    <xdr:pic>
      <xdr:nvPicPr>
        <xdr:cNvPr id="2049" name="Picture 2" descr="SSBlogo_CMYK300"/>
        <xdr:cNvPicPr>
          <a:picLocks noChangeAspect="1" noChangeArrowheads="1"/>
        </xdr:cNvPicPr>
      </xdr:nvPicPr>
      <xdr:blipFill>
        <a:blip xmlns:r="http://schemas.openxmlformats.org/officeDocument/2006/relationships" r:embed="rId1"/>
        <a:srcRect/>
        <a:stretch>
          <a:fillRect/>
        </a:stretch>
      </xdr:blipFill>
      <xdr:spPr bwMode="auto">
        <a:xfrm>
          <a:off x="2647950" y="647700"/>
          <a:ext cx="2743200" cy="590550"/>
        </a:xfrm>
        <a:prstGeom prst="rect">
          <a:avLst/>
        </a:prstGeom>
        <a:noFill/>
        <a:ln w="19050">
          <a:noFill/>
          <a:miter lim="800000"/>
          <a:headEnd/>
          <a:tailEnd/>
        </a:ln>
      </xdr:spPr>
    </xdr:pic>
    <xdr:clientData/>
  </xdr:twoCellAnchor>
  <xdr:twoCellAnchor>
    <xdr:from>
      <xdr:col>1</xdr:col>
      <xdr:colOff>133350</xdr:colOff>
      <xdr:row>1</xdr:row>
      <xdr:rowOff>66675</xdr:rowOff>
    </xdr:from>
    <xdr:to>
      <xdr:col>1</xdr:col>
      <xdr:colOff>2219325</xdr:colOff>
      <xdr:row>7</xdr:row>
      <xdr:rowOff>190500</xdr:rowOff>
    </xdr:to>
    <xdr:pic>
      <xdr:nvPicPr>
        <xdr:cNvPr id="2050" name="Picture 3"/>
        <xdr:cNvPicPr>
          <a:picLocks noChangeAspect="1" noChangeArrowheads="1"/>
        </xdr:cNvPicPr>
      </xdr:nvPicPr>
      <xdr:blipFill>
        <a:blip xmlns:r="http://schemas.openxmlformats.org/officeDocument/2006/relationships" r:embed="rId2"/>
        <a:srcRect/>
        <a:stretch>
          <a:fillRect/>
        </a:stretch>
      </xdr:blipFill>
      <xdr:spPr bwMode="auto">
        <a:xfrm>
          <a:off x="314325" y="171450"/>
          <a:ext cx="2085975" cy="1114425"/>
        </a:xfrm>
        <a:prstGeom prst="rect">
          <a:avLst/>
        </a:prstGeom>
        <a:noFill/>
        <a:ln w="9525">
          <a:noFill/>
          <a:miter lim="800000"/>
          <a:headEnd/>
          <a:tailEnd/>
        </a:ln>
      </xdr:spPr>
    </xdr:pic>
    <xdr:clientData/>
  </xdr:twoCellAnchor>
  <xdr:twoCellAnchor editAs="oneCell">
    <xdr:from>
      <xdr:col>1</xdr:col>
      <xdr:colOff>2466975</xdr:colOff>
      <xdr:row>4</xdr:row>
      <xdr:rowOff>57150</xdr:rowOff>
    </xdr:from>
    <xdr:to>
      <xdr:col>3</xdr:col>
      <xdr:colOff>200025</xdr:colOff>
      <xdr:row>7</xdr:row>
      <xdr:rowOff>142875</xdr:rowOff>
    </xdr:to>
    <xdr:pic>
      <xdr:nvPicPr>
        <xdr:cNvPr id="2051" name="Picture 5" descr="SSBlogo_CMYK300"/>
        <xdr:cNvPicPr>
          <a:picLocks noChangeAspect="1" noChangeArrowheads="1"/>
        </xdr:cNvPicPr>
      </xdr:nvPicPr>
      <xdr:blipFill>
        <a:blip xmlns:r="http://schemas.openxmlformats.org/officeDocument/2006/relationships" r:embed="rId1"/>
        <a:srcRect/>
        <a:stretch>
          <a:fillRect/>
        </a:stretch>
      </xdr:blipFill>
      <xdr:spPr bwMode="auto">
        <a:xfrm>
          <a:off x="2647950" y="647700"/>
          <a:ext cx="2743200" cy="590550"/>
        </a:xfrm>
        <a:prstGeom prst="rect">
          <a:avLst/>
        </a:prstGeom>
        <a:noFill/>
        <a:ln w="19050">
          <a:noFill/>
          <a:miter lim="800000"/>
          <a:headEnd/>
          <a:tailEnd/>
        </a:ln>
      </xdr:spPr>
    </xdr:pic>
    <xdr:clientData/>
  </xdr:twoCellAnchor>
  <xdr:twoCellAnchor>
    <xdr:from>
      <xdr:col>1</xdr:col>
      <xdr:colOff>133350</xdr:colOff>
      <xdr:row>1</xdr:row>
      <xdr:rowOff>66675</xdr:rowOff>
    </xdr:from>
    <xdr:to>
      <xdr:col>1</xdr:col>
      <xdr:colOff>2219325</xdr:colOff>
      <xdr:row>7</xdr:row>
      <xdr:rowOff>190500</xdr:rowOff>
    </xdr:to>
    <xdr:pic>
      <xdr:nvPicPr>
        <xdr:cNvPr id="2052" name="Picture 6"/>
        <xdr:cNvPicPr>
          <a:picLocks noChangeAspect="1" noChangeArrowheads="1"/>
        </xdr:cNvPicPr>
      </xdr:nvPicPr>
      <xdr:blipFill>
        <a:blip xmlns:r="http://schemas.openxmlformats.org/officeDocument/2006/relationships" r:embed="rId2"/>
        <a:srcRect/>
        <a:stretch>
          <a:fillRect/>
        </a:stretch>
      </xdr:blipFill>
      <xdr:spPr bwMode="auto">
        <a:xfrm>
          <a:off x="314325" y="171450"/>
          <a:ext cx="2085975" cy="1114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228600</xdr:colOff>
      <xdr:row>20</xdr:row>
      <xdr:rowOff>66675</xdr:rowOff>
    </xdr:from>
    <xdr:to>
      <xdr:col>7</xdr:col>
      <xdr:colOff>914400</xdr:colOff>
      <xdr:row>23</xdr:row>
      <xdr:rowOff>66675</xdr:rowOff>
    </xdr:to>
    <xdr:sp macro="" textlink="">
      <xdr:nvSpPr>
        <xdr:cNvPr id="3073" name="Oval 3"/>
        <xdr:cNvSpPr>
          <a:spLocks noChangeArrowheads="1"/>
        </xdr:cNvSpPr>
      </xdr:nvSpPr>
      <xdr:spPr bwMode="auto">
        <a:xfrm>
          <a:off x="4210050" y="6867525"/>
          <a:ext cx="1447800" cy="590550"/>
        </a:xfrm>
        <a:prstGeom prst="ellipse">
          <a:avLst/>
        </a:prstGeom>
        <a:noFill/>
        <a:ln w="9525">
          <a:solidFill>
            <a:srgbClr val="FF0000"/>
          </a:solidFill>
          <a:round/>
          <a:headEnd/>
          <a:tailEnd/>
        </a:ln>
      </xdr:spPr>
    </xdr:sp>
    <xdr:clientData/>
  </xdr:twoCellAnchor>
  <xdr:twoCellAnchor>
    <xdr:from>
      <xdr:col>10</xdr:col>
      <xdr:colOff>0</xdr:colOff>
      <xdr:row>120</xdr:row>
      <xdr:rowOff>104775</xdr:rowOff>
    </xdr:from>
    <xdr:to>
      <xdr:col>10</xdr:col>
      <xdr:colOff>0</xdr:colOff>
      <xdr:row>133</xdr:row>
      <xdr:rowOff>180975</xdr:rowOff>
    </xdr:to>
    <xdr:pic>
      <xdr:nvPicPr>
        <xdr:cNvPr id="3074" name="Picture 14"/>
        <xdr:cNvPicPr>
          <a:picLocks noChangeAspect="1" noChangeArrowheads="1"/>
        </xdr:cNvPicPr>
      </xdr:nvPicPr>
      <xdr:blipFill>
        <a:blip xmlns:r="http://schemas.openxmlformats.org/officeDocument/2006/relationships" r:embed="rId1"/>
        <a:srcRect t="3780" r="40355" b="62047"/>
        <a:stretch>
          <a:fillRect/>
        </a:stretch>
      </xdr:blipFill>
      <xdr:spPr bwMode="auto">
        <a:xfrm>
          <a:off x="6896100" y="33147000"/>
          <a:ext cx="0" cy="2552700"/>
        </a:xfrm>
        <a:prstGeom prst="rect">
          <a:avLst/>
        </a:prstGeom>
        <a:noFill/>
        <a:ln w="9525">
          <a:noFill/>
          <a:miter lim="800000"/>
          <a:headEnd/>
          <a:tailEnd/>
        </a:ln>
      </xdr:spPr>
    </xdr:pic>
    <xdr:clientData/>
  </xdr:twoCellAnchor>
  <xdr:twoCellAnchor>
    <xdr:from>
      <xdr:col>10</xdr:col>
      <xdr:colOff>0</xdr:colOff>
      <xdr:row>127</xdr:row>
      <xdr:rowOff>133350</xdr:rowOff>
    </xdr:from>
    <xdr:to>
      <xdr:col>10</xdr:col>
      <xdr:colOff>0</xdr:colOff>
      <xdr:row>130</xdr:row>
      <xdr:rowOff>133350</xdr:rowOff>
    </xdr:to>
    <xdr:sp macro="" textlink="">
      <xdr:nvSpPr>
        <xdr:cNvPr id="3075" name="Oval 15"/>
        <xdr:cNvSpPr>
          <a:spLocks noChangeArrowheads="1"/>
        </xdr:cNvSpPr>
      </xdr:nvSpPr>
      <xdr:spPr bwMode="auto">
        <a:xfrm>
          <a:off x="6896100" y="34509075"/>
          <a:ext cx="0" cy="571500"/>
        </a:xfrm>
        <a:prstGeom prst="ellipse">
          <a:avLst/>
        </a:prstGeom>
        <a:noFill/>
        <a:ln w="9525">
          <a:solidFill>
            <a:srgbClr val="FF0000"/>
          </a:solidFill>
          <a:round/>
          <a:headEnd/>
          <a:tailEnd/>
        </a:ln>
      </xdr:spPr>
    </xdr:sp>
    <xdr:clientData/>
  </xdr:twoCellAnchor>
  <xdr:twoCellAnchor>
    <xdr:from>
      <xdr:col>10</xdr:col>
      <xdr:colOff>0</xdr:colOff>
      <xdr:row>125</xdr:row>
      <xdr:rowOff>104775</xdr:rowOff>
    </xdr:from>
    <xdr:to>
      <xdr:col>10</xdr:col>
      <xdr:colOff>0</xdr:colOff>
      <xdr:row>127</xdr:row>
      <xdr:rowOff>114300</xdr:rowOff>
    </xdr:to>
    <xdr:sp macro="" textlink="">
      <xdr:nvSpPr>
        <xdr:cNvPr id="3076" name="Oval 16"/>
        <xdr:cNvSpPr>
          <a:spLocks noChangeArrowheads="1"/>
        </xdr:cNvSpPr>
      </xdr:nvSpPr>
      <xdr:spPr bwMode="auto">
        <a:xfrm>
          <a:off x="6896100" y="34099500"/>
          <a:ext cx="0" cy="390525"/>
        </a:xfrm>
        <a:prstGeom prst="ellipse">
          <a:avLst/>
        </a:prstGeom>
        <a:noFill/>
        <a:ln w="9525">
          <a:solidFill>
            <a:srgbClr val="FF0000"/>
          </a:solidFill>
          <a:round/>
          <a:headEnd/>
          <a:tailEnd/>
        </a:ln>
      </xdr:spPr>
    </xdr:sp>
    <xdr:clientData/>
  </xdr:twoCellAnchor>
  <xdr:twoCellAnchor editAs="oneCell">
    <xdr:from>
      <xdr:col>0</xdr:col>
      <xdr:colOff>161925</xdr:colOff>
      <xdr:row>16</xdr:row>
      <xdr:rowOff>114300</xdr:rowOff>
    </xdr:from>
    <xdr:to>
      <xdr:col>8</xdr:col>
      <xdr:colOff>19050</xdr:colOff>
      <xdr:row>25</xdr:row>
      <xdr:rowOff>104775</xdr:rowOff>
    </xdr:to>
    <xdr:pic>
      <xdr:nvPicPr>
        <xdr:cNvPr id="3077" name="Picture 19"/>
        <xdr:cNvPicPr>
          <a:picLocks noChangeAspect="1" noChangeArrowheads="1"/>
        </xdr:cNvPicPr>
      </xdr:nvPicPr>
      <xdr:blipFill>
        <a:blip xmlns:r="http://schemas.openxmlformats.org/officeDocument/2006/relationships" r:embed="rId2"/>
        <a:srcRect/>
        <a:stretch>
          <a:fillRect/>
        </a:stretch>
      </xdr:blipFill>
      <xdr:spPr bwMode="auto">
        <a:xfrm>
          <a:off x="161925" y="6153150"/>
          <a:ext cx="5800725" cy="1724025"/>
        </a:xfrm>
        <a:prstGeom prst="rect">
          <a:avLst/>
        </a:prstGeom>
        <a:noFill/>
        <a:ln w="9525">
          <a:noFill/>
          <a:miter lim="800000"/>
          <a:headEnd/>
          <a:tailEnd/>
        </a:ln>
      </xdr:spPr>
    </xdr:pic>
    <xdr:clientData/>
  </xdr:twoCellAnchor>
  <xdr:twoCellAnchor>
    <xdr:from>
      <xdr:col>4</xdr:col>
      <xdr:colOff>666750</xdr:colOff>
      <xdr:row>18</xdr:row>
      <xdr:rowOff>95250</xdr:rowOff>
    </xdr:from>
    <xdr:to>
      <xdr:col>8</xdr:col>
      <xdr:colOff>38100</xdr:colOff>
      <xdr:row>24</xdr:row>
      <xdr:rowOff>95250</xdr:rowOff>
    </xdr:to>
    <xdr:sp macro="" textlink="">
      <xdr:nvSpPr>
        <xdr:cNvPr id="3078" name="Oval 7"/>
        <xdr:cNvSpPr>
          <a:spLocks noChangeArrowheads="1"/>
        </xdr:cNvSpPr>
      </xdr:nvSpPr>
      <xdr:spPr bwMode="auto">
        <a:xfrm>
          <a:off x="3124200" y="6515100"/>
          <a:ext cx="2857500" cy="1162050"/>
        </a:xfrm>
        <a:prstGeom prst="ellipse">
          <a:avLst/>
        </a:prstGeom>
        <a:noFill/>
        <a:ln w="9525">
          <a:solidFill>
            <a:srgbClr val="FF0000"/>
          </a:solidFill>
          <a:round/>
          <a:headEnd/>
          <a:tailEnd/>
        </a:ln>
      </xdr:spPr>
    </xdr:sp>
    <xdr:clientData/>
  </xdr:twoCellAnchor>
  <xdr:twoCellAnchor>
    <xdr:from>
      <xdr:col>1</xdr:col>
      <xdr:colOff>9525</xdr:colOff>
      <xdr:row>29</xdr:row>
      <xdr:rowOff>104775</xdr:rowOff>
    </xdr:from>
    <xdr:to>
      <xdr:col>7</xdr:col>
      <xdr:colOff>1190625</xdr:colOff>
      <xdr:row>34</xdr:row>
      <xdr:rowOff>171450</xdr:rowOff>
    </xdr:to>
    <xdr:pic>
      <xdr:nvPicPr>
        <xdr:cNvPr id="3079" name="Picture 21"/>
        <xdr:cNvPicPr>
          <a:picLocks noChangeAspect="1" noChangeArrowheads="1"/>
        </xdr:cNvPicPr>
      </xdr:nvPicPr>
      <xdr:blipFill>
        <a:blip xmlns:r="http://schemas.openxmlformats.org/officeDocument/2006/relationships" r:embed="rId3"/>
        <a:srcRect t="10497" r="51100" b="62703"/>
        <a:stretch>
          <a:fillRect/>
        </a:stretch>
      </xdr:blipFill>
      <xdr:spPr bwMode="auto">
        <a:xfrm>
          <a:off x="180975" y="9448800"/>
          <a:ext cx="5753100" cy="2095500"/>
        </a:xfrm>
        <a:prstGeom prst="rect">
          <a:avLst/>
        </a:prstGeom>
        <a:noFill/>
        <a:ln w="9525">
          <a:noFill/>
          <a:miter lim="800000"/>
          <a:headEnd/>
          <a:tailEnd/>
        </a:ln>
      </xdr:spPr>
    </xdr:pic>
    <xdr:clientData/>
  </xdr:twoCellAnchor>
  <xdr:twoCellAnchor>
    <xdr:from>
      <xdr:col>7</xdr:col>
      <xdr:colOff>19050</xdr:colOff>
      <xdr:row>31</xdr:row>
      <xdr:rowOff>419100</xdr:rowOff>
    </xdr:from>
    <xdr:to>
      <xdr:col>7</xdr:col>
      <xdr:colOff>1171575</xdr:colOff>
      <xdr:row>32</xdr:row>
      <xdr:rowOff>47625</xdr:rowOff>
    </xdr:to>
    <xdr:sp macro="" textlink="">
      <xdr:nvSpPr>
        <xdr:cNvPr id="3080" name="Oval 13"/>
        <xdr:cNvSpPr>
          <a:spLocks noChangeArrowheads="1"/>
        </xdr:cNvSpPr>
      </xdr:nvSpPr>
      <xdr:spPr bwMode="auto">
        <a:xfrm>
          <a:off x="4762500" y="10163175"/>
          <a:ext cx="1152525" cy="876300"/>
        </a:xfrm>
        <a:prstGeom prst="ellipse">
          <a:avLst/>
        </a:prstGeom>
        <a:noFill/>
        <a:ln w="9525">
          <a:solidFill>
            <a:srgbClr val="FF0000"/>
          </a:solidFill>
          <a:round/>
          <a:headEnd/>
          <a:tailEnd/>
        </a:ln>
      </xdr:spPr>
    </xdr:sp>
    <xdr:clientData/>
  </xdr:twoCellAnchor>
  <xdr:twoCellAnchor editAs="oneCell">
    <xdr:from>
      <xdr:col>2</xdr:col>
      <xdr:colOff>581025</xdr:colOff>
      <xdr:row>36</xdr:row>
      <xdr:rowOff>514350</xdr:rowOff>
    </xdr:from>
    <xdr:to>
      <xdr:col>5</xdr:col>
      <xdr:colOff>561975</xdr:colOff>
      <xdr:row>37</xdr:row>
      <xdr:rowOff>790575</xdr:rowOff>
    </xdr:to>
    <xdr:pic>
      <xdr:nvPicPr>
        <xdr:cNvPr id="3081" name="Picture 22"/>
        <xdr:cNvPicPr>
          <a:picLocks noChangeAspect="1" noChangeArrowheads="1"/>
        </xdr:cNvPicPr>
      </xdr:nvPicPr>
      <xdr:blipFill>
        <a:blip xmlns:r="http://schemas.openxmlformats.org/officeDocument/2006/relationships" r:embed="rId4"/>
        <a:srcRect/>
        <a:stretch>
          <a:fillRect/>
        </a:stretch>
      </xdr:blipFill>
      <xdr:spPr bwMode="auto">
        <a:xfrm>
          <a:off x="1514475" y="12620625"/>
          <a:ext cx="2266950" cy="847725"/>
        </a:xfrm>
        <a:prstGeom prst="rect">
          <a:avLst/>
        </a:prstGeom>
        <a:noFill/>
        <a:ln w="1">
          <a:noFill/>
          <a:miter lim="800000"/>
          <a:headEnd/>
          <a:tailEnd/>
        </a:ln>
      </xdr:spPr>
    </xdr:pic>
    <xdr:clientData/>
  </xdr:twoCellAnchor>
  <xdr:twoCellAnchor>
    <xdr:from>
      <xdr:col>1</xdr:col>
      <xdr:colOff>19050</xdr:colOff>
      <xdr:row>45</xdr:row>
      <xdr:rowOff>0</xdr:rowOff>
    </xdr:from>
    <xdr:to>
      <xdr:col>7</xdr:col>
      <xdr:colOff>1171575</xdr:colOff>
      <xdr:row>46</xdr:row>
      <xdr:rowOff>0</xdr:rowOff>
    </xdr:to>
    <xdr:pic>
      <xdr:nvPicPr>
        <xdr:cNvPr id="3082" name="Picture 23"/>
        <xdr:cNvPicPr>
          <a:picLocks noChangeAspect="1" noChangeArrowheads="1"/>
        </xdr:cNvPicPr>
      </xdr:nvPicPr>
      <xdr:blipFill>
        <a:blip xmlns:r="http://schemas.openxmlformats.org/officeDocument/2006/relationships" r:embed="rId5"/>
        <a:srcRect l="13200" t="35031" r="22897" b="51939"/>
        <a:stretch>
          <a:fillRect/>
        </a:stretch>
      </xdr:blipFill>
      <xdr:spPr bwMode="auto">
        <a:xfrm>
          <a:off x="190500" y="16583025"/>
          <a:ext cx="5724525" cy="10096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60\PRODUKTER\Forsikring\FORT\Oppdaterte%20lister\Regneark\R201103_med%20moduler%20for%20kvartal\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0\Brukere\sfo\PORT\Regnearksmal_PORT_2010_makrot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Innstillinger"/>
      <sheetName val="Startside"/>
      <sheetName val="r20"/>
      <sheetName val="r50"/>
      <sheetName val="r51"/>
      <sheetName val="BASE50"/>
      <sheetName val="BASE20"/>
      <sheetName val="BASE51"/>
      <sheetName val="Hjelp"/>
      <sheetName val="Feilliste"/>
      <sheetName val="Kontrol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Innstillinger"/>
      <sheetName val="Startside"/>
      <sheetName val="r20"/>
      <sheetName val="r50"/>
      <sheetName val="r51"/>
      <sheetName val="BASE50"/>
      <sheetName val="BASE20"/>
      <sheetName val="BASE51"/>
      <sheetName val="Hjelp"/>
      <sheetName val="Kontroll"/>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sb.no/emner/10/13/10/forsikring/fort/" TargetMode="External"/><Relationship Id="rId1" Type="http://schemas.openxmlformats.org/officeDocument/2006/relationships/hyperlink" Target="http://www.ssb.no/emner/10/13/10/forsikring/fort/veil/veil-18012011.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enableFormatConditionsCalculation="0">
    <tabColor indexed="42"/>
    <pageSetUpPr fitToPage="1"/>
  </sheetPr>
  <dimension ref="B1:T82"/>
  <sheetViews>
    <sheetView showGridLines="0" showRowColHeaders="0" tabSelected="1" zoomScaleNormal="100" workbookViewId="0">
      <selection activeCell="B16" sqref="B16:G16"/>
    </sheetView>
  </sheetViews>
  <sheetFormatPr baseColWidth="10" defaultColWidth="11.42578125" defaultRowHeight="12.75" x14ac:dyDescent="0.2"/>
  <cols>
    <col min="1" max="1" width="2.7109375" style="358" customWidth="1"/>
    <col min="2" max="2" width="64.5703125" style="358" customWidth="1"/>
    <col min="3" max="3" width="10.5703125" style="358" customWidth="1"/>
    <col min="4" max="4" width="6" style="358" customWidth="1"/>
    <col min="5" max="5" width="15" style="358" customWidth="1"/>
    <col min="6" max="6" width="21.7109375" style="358" customWidth="1"/>
    <col min="7" max="7" width="15.5703125" style="358" customWidth="1"/>
    <col min="8" max="8" width="17" style="358" customWidth="1"/>
    <col min="9" max="12" width="11.42578125" style="358"/>
    <col min="13" max="13" width="10.28515625" style="358" customWidth="1"/>
    <col min="14" max="14" width="36.42578125" style="358" customWidth="1"/>
    <col min="15" max="15" width="11" style="358" bestFit="1" customWidth="1"/>
    <col min="16" max="16" width="13.140625" style="358" bestFit="1" customWidth="1"/>
    <col min="17" max="16384" width="11.42578125" style="358"/>
  </cols>
  <sheetData>
    <row r="1" spans="2:20" ht="8.25" customHeight="1" x14ac:dyDescent="0.2">
      <c r="B1" s="359"/>
      <c r="C1" s="360"/>
      <c r="D1" s="360"/>
      <c r="E1" s="360"/>
      <c r="F1" s="360"/>
      <c r="G1" s="360"/>
      <c r="H1" s="360"/>
      <c r="I1" s="360"/>
      <c r="J1" s="360"/>
      <c r="K1" s="360"/>
      <c r="L1" s="359"/>
      <c r="M1" s="359"/>
      <c r="N1" s="359"/>
      <c r="O1" s="359"/>
      <c r="P1" s="359"/>
    </row>
    <row r="2" spans="2:20" x14ac:dyDescent="0.2">
      <c r="B2" s="359"/>
      <c r="C2" s="359"/>
      <c r="D2" s="359"/>
      <c r="E2" s="359"/>
      <c r="F2" s="359"/>
      <c r="G2" s="359"/>
      <c r="H2" s="359"/>
      <c r="I2" s="359"/>
      <c r="J2" s="359"/>
      <c r="K2" s="359"/>
      <c r="L2" s="359"/>
      <c r="M2" s="359"/>
      <c r="N2" s="359"/>
      <c r="O2" s="359"/>
      <c r="P2" s="359"/>
    </row>
    <row r="3" spans="2:20" x14ac:dyDescent="0.2">
      <c r="B3" s="359"/>
      <c r="C3" s="359"/>
      <c r="D3" s="359"/>
      <c r="E3" s="359"/>
      <c r="F3" s="359"/>
      <c r="G3" s="359"/>
      <c r="H3" s="359"/>
      <c r="I3" s="359"/>
      <c r="J3" s="359"/>
      <c r="K3" s="359"/>
      <c r="L3" s="359"/>
      <c r="M3" s="359"/>
      <c r="N3" s="359"/>
      <c r="O3" s="359"/>
      <c r="P3" s="359"/>
    </row>
    <row r="4" spans="2:20" x14ac:dyDescent="0.2">
      <c r="B4" s="359"/>
      <c r="C4" s="359"/>
      <c r="D4" s="359"/>
      <c r="E4" s="359"/>
      <c r="F4" s="359"/>
      <c r="G4" s="359"/>
      <c r="H4" s="359"/>
      <c r="I4" s="359"/>
      <c r="J4" s="359"/>
      <c r="K4" s="359"/>
      <c r="L4" s="359"/>
      <c r="M4" s="359"/>
      <c r="N4" s="359"/>
      <c r="O4" s="359"/>
      <c r="P4" s="359"/>
    </row>
    <row r="5" spans="2:20" ht="9" customHeight="1" x14ac:dyDescent="0.2">
      <c r="B5" s="359"/>
      <c r="C5" s="359"/>
      <c r="D5" s="359"/>
      <c r="H5" s="359"/>
      <c r="I5" s="359"/>
      <c r="J5" s="359"/>
      <c r="K5" s="359"/>
      <c r="L5" s="359"/>
      <c r="M5" s="359"/>
      <c r="N5" s="359"/>
      <c r="O5" s="359"/>
      <c r="P5" s="359"/>
    </row>
    <row r="6" spans="2:20" ht="15" customHeight="1" x14ac:dyDescent="0.2">
      <c r="B6" s="359"/>
      <c r="C6" s="359"/>
      <c r="D6" s="359"/>
      <c r="H6" s="359"/>
      <c r="I6" s="359"/>
      <c r="J6" s="359"/>
      <c r="K6" s="359"/>
      <c r="L6" s="359"/>
      <c r="M6" s="359"/>
      <c r="N6" s="359"/>
      <c r="O6" s="359"/>
      <c r="P6" s="359"/>
    </row>
    <row r="7" spans="2:20" ht="15.75" customHeight="1" thickBot="1" x14ac:dyDescent="0.25">
      <c r="B7" s="541"/>
      <c r="C7" s="541"/>
      <c r="D7" s="359"/>
      <c r="F7" s="359"/>
      <c r="G7" s="359"/>
      <c r="H7" s="359"/>
      <c r="I7" s="359"/>
      <c r="J7" s="359"/>
      <c r="K7" s="359"/>
      <c r="L7" s="359"/>
      <c r="M7" s="359"/>
      <c r="N7" s="359"/>
      <c r="O7" s="359"/>
      <c r="P7" s="359"/>
    </row>
    <row r="8" spans="2:20" ht="18" customHeight="1" thickTop="1" thickBot="1" x14ac:dyDescent="0.4">
      <c r="B8" s="541"/>
      <c r="C8" s="541"/>
      <c r="D8" s="361"/>
      <c r="E8" s="356" t="s">
        <v>353</v>
      </c>
      <c r="F8" s="359"/>
      <c r="G8" s="357"/>
      <c r="I8" s="359"/>
      <c r="J8" s="359"/>
      <c r="K8" s="359"/>
      <c r="L8" s="359"/>
      <c r="M8" s="359"/>
      <c r="N8" s="359"/>
      <c r="O8" s="359"/>
      <c r="P8" s="359"/>
    </row>
    <row r="9" spans="2:20" ht="51" customHeight="1" thickTop="1" x14ac:dyDescent="0.4">
      <c r="B9" s="362" t="s">
        <v>355</v>
      </c>
      <c r="C9" s="363"/>
      <c r="D9" s="363"/>
      <c r="E9" s="363"/>
      <c r="F9" s="363"/>
      <c r="G9" s="363"/>
      <c r="H9" s="364"/>
      <c r="I9" s="365"/>
      <c r="J9" s="359"/>
      <c r="K9" s="359"/>
      <c r="L9" s="359"/>
      <c r="M9" s="359"/>
      <c r="N9" s="359"/>
      <c r="O9" s="359"/>
      <c r="P9" s="359"/>
    </row>
    <row r="10" spans="2:20" ht="12" customHeight="1" x14ac:dyDescent="0.4">
      <c r="H10" s="365"/>
      <c r="I10" s="365"/>
      <c r="J10" s="359"/>
      <c r="K10" s="359"/>
      <c r="L10" s="359"/>
      <c r="M10" s="359"/>
      <c r="N10" s="359"/>
      <c r="O10" s="359"/>
      <c r="P10" s="359"/>
    </row>
    <row r="11" spans="2:20" ht="20.25" customHeight="1" x14ac:dyDescent="0.25">
      <c r="B11" s="431"/>
      <c r="C11" s="432"/>
      <c r="D11" s="432"/>
      <c r="E11" s="544" t="s">
        <v>709</v>
      </c>
      <c r="F11" s="544"/>
      <c r="G11" s="545"/>
      <c r="H11" s="366"/>
      <c r="I11" s="367"/>
      <c r="J11" s="368"/>
      <c r="K11" s="368"/>
      <c r="L11" s="359"/>
      <c r="M11" s="359"/>
      <c r="N11" s="359"/>
      <c r="O11" s="359"/>
      <c r="P11" s="359"/>
    </row>
    <row r="12" spans="2:20" ht="15.75" customHeight="1" x14ac:dyDescent="0.3">
      <c r="B12" s="433" t="s">
        <v>354</v>
      </c>
      <c r="C12" s="419"/>
      <c r="D12" s="419"/>
      <c r="E12" s="542" t="s">
        <v>135</v>
      </c>
      <c r="F12" s="542"/>
      <c r="G12" s="543"/>
      <c r="H12" s="369"/>
      <c r="I12" s="370"/>
      <c r="J12" s="359"/>
      <c r="K12" s="359"/>
      <c r="L12" s="371"/>
      <c r="M12" s="372"/>
      <c r="N12" s="373"/>
      <c r="O12" s="373"/>
      <c r="P12" s="373"/>
      <c r="Q12" s="373"/>
      <c r="R12" s="373"/>
      <c r="S12" s="373"/>
      <c r="T12" s="373"/>
    </row>
    <row r="13" spans="2:20" ht="15.75" customHeight="1" x14ac:dyDescent="0.25">
      <c r="B13" s="434"/>
      <c r="C13" s="419"/>
      <c r="D13" s="419"/>
      <c r="E13" s="419"/>
      <c r="F13" s="419"/>
      <c r="G13" s="435"/>
      <c r="I13" s="370"/>
      <c r="J13" s="359"/>
      <c r="K13" s="359"/>
      <c r="L13" s="371"/>
      <c r="M13" s="372"/>
      <c r="N13" s="373"/>
      <c r="O13" s="373"/>
      <c r="P13" s="373"/>
      <c r="Q13" s="373"/>
      <c r="R13" s="373"/>
      <c r="S13" s="373"/>
      <c r="T13" s="373"/>
    </row>
    <row r="14" spans="2:20" ht="35.25" customHeight="1" x14ac:dyDescent="0.25">
      <c r="B14" s="546" t="s">
        <v>931</v>
      </c>
      <c r="C14" s="547"/>
      <c r="D14" s="547"/>
      <c r="E14" s="547"/>
      <c r="F14" s="547"/>
      <c r="G14" s="548"/>
      <c r="I14" s="370"/>
      <c r="J14" s="359"/>
      <c r="K14" s="359"/>
      <c r="L14" s="371"/>
      <c r="M14" s="372"/>
      <c r="N14" s="373"/>
      <c r="O14" s="373"/>
      <c r="P14" s="373"/>
      <c r="Q14" s="373"/>
      <c r="R14" s="373"/>
      <c r="S14" s="373"/>
      <c r="T14" s="373"/>
    </row>
    <row r="15" spans="2:20" ht="157.5" customHeight="1" x14ac:dyDescent="0.25">
      <c r="B15" s="534" t="s">
        <v>453</v>
      </c>
      <c r="C15" s="535"/>
      <c r="D15" s="535"/>
      <c r="E15" s="535"/>
      <c r="F15" s="535"/>
      <c r="G15" s="536"/>
      <c r="I15" s="370"/>
      <c r="J15" s="359"/>
      <c r="K15" s="359"/>
      <c r="L15" s="371"/>
      <c r="M15" s="372"/>
      <c r="N15" s="373"/>
      <c r="O15" s="373"/>
      <c r="P15" s="373"/>
      <c r="Q15" s="373"/>
      <c r="R15" s="373"/>
      <c r="S15" s="373"/>
      <c r="T15" s="373"/>
    </row>
    <row r="16" spans="2:20" ht="78" customHeight="1" x14ac:dyDescent="0.25">
      <c r="B16" s="534" t="s">
        <v>972</v>
      </c>
      <c r="C16" s="535"/>
      <c r="D16" s="535"/>
      <c r="E16" s="535"/>
      <c r="F16" s="535"/>
      <c r="G16" s="536"/>
      <c r="I16" s="370"/>
      <c r="J16" s="359"/>
      <c r="K16" s="359"/>
      <c r="L16" s="371"/>
      <c r="M16" s="372"/>
      <c r="N16" s="373"/>
      <c r="O16" s="373"/>
      <c r="P16" s="373"/>
      <c r="Q16" s="373"/>
      <c r="R16" s="373"/>
      <c r="S16" s="373"/>
      <c r="T16" s="373"/>
    </row>
    <row r="17" spans="2:20" s="422" customFormat="1" ht="45.75" customHeight="1" x14ac:dyDescent="0.25">
      <c r="B17" s="527" t="s">
        <v>932</v>
      </c>
      <c r="C17" s="530"/>
      <c r="D17" s="530"/>
      <c r="E17" s="530"/>
      <c r="F17" s="530"/>
      <c r="G17" s="531"/>
      <c r="I17" s="423"/>
      <c r="J17" s="424"/>
      <c r="K17" s="424"/>
      <c r="L17" s="425"/>
      <c r="M17" s="426"/>
      <c r="N17" s="427"/>
      <c r="O17" s="427"/>
      <c r="P17" s="427"/>
      <c r="Q17" s="427"/>
      <c r="R17" s="427"/>
      <c r="S17" s="427"/>
      <c r="T17" s="427"/>
    </row>
    <row r="18" spans="2:20" ht="39.75" customHeight="1" x14ac:dyDescent="0.25">
      <c r="B18" s="527" t="s">
        <v>1324</v>
      </c>
      <c r="C18" s="528"/>
      <c r="D18" s="528"/>
      <c r="E18" s="528"/>
      <c r="F18" s="528"/>
      <c r="G18" s="529"/>
      <c r="I18" s="370"/>
      <c r="J18" s="359"/>
      <c r="K18" s="359"/>
      <c r="L18" s="371"/>
      <c r="M18" s="372"/>
      <c r="N18" s="373"/>
      <c r="O18" s="373"/>
      <c r="P18" s="373"/>
      <c r="Q18" s="373"/>
      <c r="R18" s="373"/>
      <c r="S18" s="373"/>
      <c r="T18" s="373"/>
    </row>
    <row r="19" spans="2:20" ht="15" hidden="1" customHeight="1" x14ac:dyDescent="0.25">
      <c r="B19" s="436"/>
      <c r="C19" s="420"/>
      <c r="D19" s="420"/>
      <c r="E19" s="420"/>
      <c r="F19" s="420"/>
      <c r="G19" s="437"/>
      <c r="I19" s="370"/>
      <c r="J19" s="359"/>
      <c r="K19" s="359"/>
      <c r="L19" s="371"/>
      <c r="M19" s="372"/>
      <c r="N19" s="373"/>
      <c r="O19" s="373"/>
      <c r="P19" s="373"/>
      <c r="Q19" s="373"/>
      <c r="R19" s="373"/>
      <c r="S19" s="373"/>
      <c r="T19" s="373"/>
    </row>
    <row r="20" spans="2:20" ht="15" customHeight="1" x14ac:dyDescent="0.25">
      <c r="B20" s="436"/>
      <c r="C20" s="420"/>
      <c r="D20" s="420"/>
      <c r="E20" s="420"/>
      <c r="F20" s="420"/>
      <c r="G20" s="437"/>
      <c r="I20" s="370"/>
      <c r="J20" s="359"/>
      <c r="K20" s="359"/>
      <c r="L20" s="371"/>
      <c r="M20" s="372"/>
      <c r="N20" s="373"/>
      <c r="O20" s="373"/>
      <c r="P20" s="373"/>
      <c r="Q20" s="373"/>
      <c r="R20" s="373"/>
      <c r="S20" s="373"/>
      <c r="T20" s="373"/>
    </row>
    <row r="21" spans="2:20" ht="18.75" customHeight="1" x14ac:dyDescent="0.25">
      <c r="B21" s="438" t="s">
        <v>431</v>
      </c>
      <c r="C21" s="420"/>
      <c r="D21" s="420"/>
      <c r="E21" s="420"/>
      <c r="F21" s="420"/>
      <c r="G21" s="437"/>
      <c r="I21" s="370"/>
      <c r="J21" s="359"/>
      <c r="K21" s="359"/>
      <c r="L21" s="371"/>
      <c r="M21" s="372"/>
      <c r="N21" s="373"/>
      <c r="O21" s="373"/>
      <c r="P21" s="373"/>
      <c r="Q21" s="373"/>
      <c r="R21" s="373"/>
      <c r="S21" s="373"/>
      <c r="T21" s="373"/>
    </row>
    <row r="22" spans="2:20" ht="16.5" customHeight="1" x14ac:dyDescent="0.25">
      <c r="B22" s="534"/>
      <c r="C22" s="540"/>
      <c r="D22" s="540"/>
      <c r="E22" s="540"/>
      <c r="F22" s="540"/>
      <c r="G22" s="439"/>
      <c r="I22" s="370"/>
      <c r="J22" s="359"/>
      <c r="K22" s="359"/>
      <c r="L22" s="371"/>
      <c r="M22" s="372"/>
      <c r="N22" s="373"/>
      <c r="O22" s="373"/>
      <c r="P22" s="373"/>
      <c r="Q22" s="373"/>
      <c r="R22" s="373"/>
      <c r="S22" s="373"/>
      <c r="T22" s="373"/>
    </row>
    <row r="23" spans="2:20" ht="155.25" customHeight="1" x14ac:dyDescent="0.25">
      <c r="B23" s="534" t="s">
        <v>930</v>
      </c>
      <c r="C23" s="535"/>
      <c r="D23" s="535"/>
      <c r="E23" s="535"/>
      <c r="F23" s="535"/>
      <c r="G23" s="536"/>
      <c r="H23" s="374"/>
      <c r="I23" s="375"/>
      <c r="J23" s="376"/>
      <c r="K23" s="377"/>
      <c r="L23" s="372"/>
      <c r="M23" s="372"/>
      <c r="N23" s="373"/>
      <c r="O23" s="373"/>
      <c r="P23" s="373"/>
      <c r="Q23" s="373"/>
      <c r="R23" s="373"/>
      <c r="S23" s="373"/>
      <c r="T23" s="373"/>
    </row>
    <row r="24" spans="2:20" ht="14.25" customHeight="1" x14ac:dyDescent="0.25">
      <c r="B24" s="429" t="s">
        <v>933</v>
      </c>
      <c r="C24" s="428"/>
      <c r="D24" s="428"/>
      <c r="E24" s="428"/>
      <c r="F24" s="428"/>
      <c r="G24" s="430"/>
      <c r="H24" s="374"/>
      <c r="I24" s="375"/>
      <c r="J24" s="376"/>
      <c r="K24" s="377"/>
      <c r="L24" s="372"/>
      <c r="M24" s="372"/>
      <c r="N24" s="373"/>
      <c r="O24" s="373"/>
      <c r="P24" s="373"/>
      <c r="Q24" s="373"/>
      <c r="R24" s="373"/>
      <c r="S24" s="373"/>
      <c r="T24" s="373"/>
    </row>
    <row r="25" spans="2:20" ht="41.25" customHeight="1" x14ac:dyDescent="0.25">
      <c r="B25" s="537" t="s">
        <v>441</v>
      </c>
      <c r="C25" s="538"/>
      <c r="D25" s="538"/>
      <c r="E25" s="538"/>
      <c r="F25" s="538"/>
      <c r="G25" s="539"/>
      <c r="H25" s="374"/>
      <c r="I25" s="375"/>
      <c r="J25" s="376"/>
      <c r="K25" s="377"/>
      <c r="L25" s="372"/>
      <c r="M25" s="372"/>
      <c r="N25" s="373"/>
      <c r="O25" s="373"/>
      <c r="P25" s="373"/>
      <c r="Q25" s="373"/>
      <c r="R25" s="373"/>
      <c r="S25" s="373"/>
      <c r="T25" s="373"/>
    </row>
    <row r="26" spans="2:20" ht="15.75" x14ac:dyDescent="0.25">
      <c r="B26" s="359"/>
      <c r="C26" s="359"/>
      <c r="D26" s="359"/>
      <c r="E26" s="359"/>
      <c r="F26" s="359"/>
      <c r="G26" s="374"/>
      <c r="H26" s="374"/>
      <c r="I26" s="375"/>
      <c r="J26" s="376"/>
      <c r="K26" s="377"/>
      <c r="L26" s="372"/>
      <c r="M26" s="372"/>
      <c r="N26" s="373"/>
      <c r="O26" s="373"/>
      <c r="P26" s="373"/>
      <c r="Q26" s="373"/>
      <c r="R26" s="373"/>
      <c r="S26" s="373"/>
      <c r="T26" s="373"/>
    </row>
    <row r="27" spans="2:20" ht="15.75" x14ac:dyDescent="0.25">
      <c r="B27" s="359"/>
      <c r="C27" s="359"/>
      <c r="D27" s="359"/>
      <c r="E27" s="359"/>
      <c r="F27" s="359"/>
      <c r="G27" s="374"/>
      <c r="H27" s="374"/>
      <c r="I27" s="375"/>
      <c r="J27" s="376"/>
      <c r="K27" s="377"/>
      <c r="L27" s="372"/>
      <c r="M27" s="372"/>
      <c r="N27" s="373"/>
      <c r="O27" s="373"/>
      <c r="P27" s="373"/>
      <c r="Q27" s="373"/>
      <c r="R27" s="373"/>
      <c r="S27" s="373"/>
      <c r="T27" s="373"/>
    </row>
    <row r="28" spans="2:20" ht="15.75" x14ac:dyDescent="0.25">
      <c r="B28" s="359"/>
      <c r="C28" s="359"/>
      <c r="D28" s="359"/>
      <c r="E28" s="359"/>
      <c r="F28" s="374"/>
      <c r="G28" s="374"/>
      <c r="H28" s="374"/>
      <c r="I28" s="375"/>
      <c r="J28" s="376"/>
      <c r="K28" s="377"/>
      <c r="L28" s="372"/>
      <c r="M28" s="372"/>
      <c r="N28" s="373"/>
      <c r="O28" s="373"/>
      <c r="P28" s="373"/>
      <c r="Q28" s="373"/>
      <c r="R28" s="373"/>
      <c r="S28" s="373"/>
      <c r="T28" s="373"/>
    </row>
    <row r="29" spans="2:20" ht="15.75" x14ac:dyDescent="0.25">
      <c r="B29" s="378"/>
      <c r="C29" s="378"/>
      <c r="D29" s="378"/>
      <c r="E29" s="378"/>
      <c r="F29" s="378"/>
      <c r="G29" s="378"/>
      <c r="H29" s="378"/>
      <c r="I29" s="378"/>
      <c r="J29" s="368"/>
      <c r="K29" s="377"/>
      <c r="L29" s="372"/>
      <c r="M29" s="372"/>
      <c r="N29" s="373"/>
      <c r="O29" s="373"/>
      <c r="P29" s="373"/>
      <c r="Q29" s="373"/>
      <c r="R29" s="373"/>
      <c r="S29" s="373"/>
      <c r="T29" s="373"/>
    </row>
    <row r="30" spans="2:20" ht="15.75" x14ac:dyDescent="0.25">
      <c r="B30" s="378"/>
      <c r="C30" s="374"/>
      <c r="D30" s="374"/>
      <c r="E30" s="374"/>
      <c r="F30" s="374"/>
      <c r="G30" s="374"/>
      <c r="H30" s="374"/>
      <c r="I30" s="375"/>
      <c r="J30" s="376"/>
      <c r="K30" s="377"/>
      <c r="L30" s="372"/>
      <c r="M30" s="372"/>
      <c r="N30" s="373"/>
      <c r="O30" s="373"/>
      <c r="P30" s="373"/>
      <c r="Q30" s="373"/>
      <c r="R30" s="373"/>
      <c r="S30" s="373"/>
      <c r="T30" s="373"/>
    </row>
    <row r="31" spans="2:20" ht="15.75" x14ac:dyDescent="0.25">
      <c r="B31" s="378"/>
      <c r="C31" s="374"/>
      <c r="D31" s="374"/>
      <c r="E31" s="374"/>
      <c r="F31" s="374"/>
      <c r="G31" s="374"/>
      <c r="H31" s="374"/>
      <c r="I31" s="375"/>
      <c r="J31" s="376"/>
      <c r="K31" s="377"/>
      <c r="L31" s="372"/>
      <c r="M31" s="372"/>
      <c r="N31" s="373"/>
      <c r="O31" s="373"/>
      <c r="P31" s="373"/>
      <c r="Q31" s="373"/>
      <c r="R31" s="373"/>
      <c r="S31" s="373"/>
      <c r="T31" s="373"/>
    </row>
    <row r="32" spans="2:20" ht="15.75" x14ac:dyDescent="0.25">
      <c r="B32" s="379"/>
      <c r="C32" s="380"/>
      <c r="D32" s="375"/>
      <c r="E32" s="375"/>
      <c r="F32" s="375"/>
      <c r="G32" s="375"/>
      <c r="H32" s="375"/>
      <c r="I32" s="375"/>
      <c r="J32" s="376"/>
      <c r="K32" s="377"/>
      <c r="L32" s="372"/>
      <c r="M32" s="372"/>
      <c r="N32" s="373"/>
      <c r="O32" s="373"/>
      <c r="P32" s="373"/>
      <c r="Q32" s="373"/>
      <c r="R32" s="373"/>
      <c r="S32" s="373"/>
      <c r="T32" s="373"/>
    </row>
    <row r="33" spans="2:20" ht="15.75" x14ac:dyDescent="0.25">
      <c r="B33" s="378"/>
      <c r="C33" s="378"/>
      <c r="D33" s="378"/>
      <c r="E33" s="378"/>
      <c r="F33" s="378"/>
      <c r="G33" s="375"/>
      <c r="H33" s="375"/>
      <c r="I33" s="375"/>
      <c r="J33" s="376"/>
      <c r="K33" s="377"/>
      <c r="L33" s="372"/>
      <c r="M33" s="372"/>
      <c r="N33" s="373"/>
      <c r="O33" s="373"/>
      <c r="P33" s="373"/>
      <c r="Q33" s="373"/>
      <c r="R33" s="373"/>
      <c r="S33" s="373"/>
      <c r="T33" s="373"/>
    </row>
    <row r="34" spans="2:20" ht="15.75" x14ac:dyDescent="0.25">
      <c r="B34" s="381"/>
      <c r="C34" s="378"/>
      <c r="D34" s="378"/>
      <c r="E34" s="378"/>
      <c r="F34" s="378"/>
      <c r="G34" s="375"/>
      <c r="H34" s="375"/>
      <c r="I34" s="375"/>
      <c r="J34" s="376"/>
      <c r="K34" s="377"/>
      <c r="L34" s="372"/>
      <c r="M34" s="372"/>
      <c r="N34" s="373"/>
      <c r="O34" s="373"/>
      <c r="P34" s="373"/>
      <c r="Q34" s="373"/>
      <c r="R34" s="373"/>
      <c r="S34" s="373"/>
      <c r="T34" s="373"/>
    </row>
    <row r="35" spans="2:20" ht="15.75" x14ac:dyDescent="0.25">
      <c r="B35" s="378"/>
      <c r="C35" s="378"/>
      <c r="D35" s="378"/>
      <c r="E35" s="378"/>
      <c r="F35" s="378"/>
      <c r="G35" s="375"/>
      <c r="H35" s="375"/>
      <c r="I35" s="375"/>
      <c r="J35" s="376"/>
      <c r="K35" s="377"/>
      <c r="L35" s="372"/>
      <c r="M35" s="372"/>
      <c r="N35" s="382"/>
      <c r="O35" s="382"/>
      <c r="P35" s="382"/>
      <c r="Q35" s="382"/>
      <c r="R35" s="383"/>
      <c r="S35" s="384"/>
      <c r="T35" s="373"/>
    </row>
    <row r="36" spans="2:20" ht="15.75" x14ac:dyDescent="0.25">
      <c r="B36" s="381"/>
      <c r="C36" s="378"/>
      <c r="D36" s="378"/>
      <c r="E36" s="378"/>
      <c r="F36" s="378"/>
      <c r="G36" s="375"/>
      <c r="H36" s="375"/>
      <c r="I36" s="375"/>
      <c r="J36" s="376"/>
      <c r="K36" s="377"/>
      <c r="L36" s="372"/>
      <c r="M36" s="372"/>
      <c r="N36" s="373"/>
      <c r="O36" s="373"/>
      <c r="P36" s="373"/>
      <c r="Q36" s="373"/>
      <c r="R36" s="373"/>
      <c r="S36" s="373"/>
      <c r="T36" s="373"/>
    </row>
    <row r="37" spans="2:20" ht="15.75" x14ac:dyDescent="0.25">
      <c r="B37" s="378"/>
      <c r="C37" s="378"/>
      <c r="D37" s="378"/>
      <c r="E37" s="378"/>
      <c r="F37" s="378"/>
      <c r="G37" s="375"/>
      <c r="H37" s="375"/>
      <c r="I37" s="375"/>
      <c r="J37" s="376"/>
      <c r="K37" s="377"/>
      <c r="L37" s="372"/>
      <c r="M37" s="372"/>
      <c r="N37" s="373"/>
      <c r="O37" s="373"/>
      <c r="P37" s="373"/>
      <c r="Q37" s="373"/>
      <c r="R37" s="373"/>
      <c r="S37" s="373"/>
      <c r="T37" s="373"/>
    </row>
    <row r="38" spans="2:20" ht="15.75" x14ac:dyDescent="0.25">
      <c r="B38" s="378"/>
      <c r="C38" s="378"/>
      <c r="D38" s="378"/>
      <c r="E38" s="378"/>
      <c r="F38" s="378"/>
      <c r="G38" s="375"/>
      <c r="H38" s="375"/>
      <c r="I38" s="375"/>
      <c r="J38" s="376"/>
      <c r="K38" s="377"/>
      <c r="L38" s="372"/>
      <c r="M38" s="372"/>
      <c r="N38" s="373"/>
      <c r="O38" s="373"/>
      <c r="P38" s="373"/>
      <c r="Q38" s="373"/>
      <c r="R38" s="373"/>
      <c r="S38" s="373"/>
      <c r="T38" s="373"/>
    </row>
    <row r="39" spans="2:20" ht="15.75" x14ac:dyDescent="0.25">
      <c r="B39" s="381"/>
      <c r="C39" s="378"/>
      <c r="D39" s="378"/>
      <c r="E39" s="378"/>
      <c r="F39" s="378"/>
      <c r="G39" s="375"/>
      <c r="H39" s="375"/>
      <c r="I39" s="375"/>
      <c r="J39" s="376"/>
      <c r="K39" s="377"/>
      <c r="L39" s="372"/>
      <c r="M39" s="372"/>
      <c r="N39" s="373"/>
      <c r="O39" s="373"/>
      <c r="P39" s="373"/>
      <c r="Q39" s="373"/>
      <c r="R39" s="373"/>
      <c r="S39" s="373"/>
      <c r="T39" s="373"/>
    </row>
    <row r="40" spans="2:20" ht="15.75" x14ac:dyDescent="0.25">
      <c r="B40" s="378"/>
      <c r="C40" s="385"/>
      <c r="D40" s="385"/>
      <c r="E40" s="385"/>
      <c r="F40" s="385"/>
      <c r="G40" s="375"/>
      <c r="H40" s="375"/>
      <c r="I40" s="375"/>
      <c r="J40" s="376"/>
      <c r="K40" s="377"/>
      <c r="L40" s="372"/>
      <c r="M40" s="372"/>
      <c r="N40" s="373"/>
      <c r="O40" s="373"/>
      <c r="P40" s="373"/>
      <c r="Q40" s="373"/>
      <c r="R40" s="373"/>
      <c r="S40" s="373"/>
      <c r="T40" s="373"/>
    </row>
    <row r="41" spans="2:20" ht="15.75" x14ac:dyDescent="0.25">
      <c r="B41" s="378"/>
      <c r="C41" s="385"/>
      <c r="D41" s="385"/>
      <c r="E41" s="385"/>
      <c r="F41" s="385"/>
      <c r="G41" s="375"/>
      <c r="H41" s="375"/>
      <c r="I41" s="375"/>
      <c r="J41" s="376"/>
      <c r="K41" s="377"/>
      <c r="L41" s="372"/>
      <c r="M41" s="372"/>
      <c r="N41" s="373"/>
      <c r="O41" s="373"/>
      <c r="P41" s="373"/>
      <c r="Q41" s="373"/>
      <c r="R41" s="373"/>
      <c r="S41" s="373"/>
      <c r="T41" s="373"/>
    </row>
    <row r="42" spans="2:20" ht="15.75" x14ac:dyDescent="0.25">
      <c r="B42" s="386"/>
      <c r="C42" s="375"/>
      <c r="D42" s="375"/>
      <c r="E42" s="375"/>
      <c r="F42" s="375"/>
      <c r="G42" s="375"/>
      <c r="H42" s="375"/>
      <c r="I42" s="375"/>
      <c r="J42" s="376"/>
      <c r="K42" s="377"/>
      <c r="L42" s="372"/>
      <c r="M42" s="372"/>
      <c r="N42" s="382"/>
      <c r="O42" s="382"/>
      <c r="P42" s="382"/>
      <c r="Q42" s="382"/>
      <c r="R42" s="383"/>
      <c r="S42" s="384"/>
      <c r="T42" s="373"/>
    </row>
    <row r="43" spans="2:20" ht="15.75" x14ac:dyDescent="0.25">
      <c r="B43" s="375"/>
      <c r="C43" s="378"/>
      <c r="D43" s="378"/>
      <c r="E43" s="378"/>
      <c r="F43" s="378"/>
      <c r="G43" s="378"/>
      <c r="H43" s="378"/>
      <c r="I43" s="378"/>
      <c r="J43" s="376"/>
      <c r="K43" s="377"/>
      <c r="L43" s="372"/>
      <c r="M43" s="372"/>
      <c r="N43" s="382"/>
      <c r="O43" s="382"/>
      <c r="P43" s="382"/>
      <c r="Q43" s="382"/>
      <c r="R43" s="383"/>
      <c r="S43" s="384"/>
      <c r="T43" s="373"/>
    </row>
    <row r="44" spans="2:20" ht="15.75" x14ac:dyDescent="0.25">
      <c r="B44" s="374"/>
      <c r="C44" s="378"/>
      <c r="D44" s="378"/>
      <c r="E44" s="378"/>
      <c r="F44" s="378"/>
      <c r="G44" s="378"/>
      <c r="H44" s="378"/>
      <c r="I44" s="378"/>
      <c r="J44" s="376"/>
      <c r="K44" s="377"/>
      <c r="L44" s="372"/>
      <c r="M44" s="372"/>
      <c r="N44" s="373"/>
      <c r="O44" s="373"/>
      <c r="P44" s="373"/>
      <c r="Q44" s="373"/>
      <c r="R44" s="373"/>
      <c r="S44" s="373"/>
      <c r="T44" s="373"/>
    </row>
    <row r="45" spans="2:20" ht="15.75" x14ac:dyDescent="0.25">
      <c r="B45" s="374"/>
      <c r="C45" s="374"/>
      <c r="D45" s="374"/>
      <c r="E45" s="374"/>
      <c r="F45" s="374"/>
      <c r="G45" s="374"/>
      <c r="H45" s="378"/>
      <c r="I45" s="378"/>
      <c r="J45" s="376"/>
      <c r="K45" s="377"/>
      <c r="L45" s="372"/>
      <c r="M45" s="372"/>
      <c r="N45" s="373"/>
      <c r="O45" s="373"/>
      <c r="P45" s="373"/>
      <c r="Q45" s="373"/>
      <c r="R45" s="373"/>
      <c r="S45" s="373"/>
      <c r="T45" s="373"/>
    </row>
    <row r="46" spans="2:20" ht="15.75" x14ac:dyDescent="0.25">
      <c r="B46" s="378"/>
      <c r="C46" s="374"/>
      <c r="D46" s="374"/>
      <c r="E46" s="374"/>
      <c r="F46" s="374"/>
      <c r="G46" s="374"/>
      <c r="H46" s="378"/>
      <c r="I46" s="378"/>
      <c r="J46" s="376"/>
      <c r="K46" s="377"/>
      <c r="L46" s="372"/>
      <c r="M46" s="372"/>
      <c r="N46" s="373"/>
      <c r="O46" s="387"/>
      <c r="P46" s="387"/>
      <c r="Q46" s="387"/>
      <c r="R46" s="387"/>
      <c r="S46" s="387"/>
      <c r="T46" s="387"/>
    </row>
    <row r="47" spans="2:20" ht="15.75" x14ac:dyDescent="0.25">
      <c r="B47" s="378"/>
      <c r="C47" s="374"/>
      <c r="D47" s="374"/>
      <c r="E47" s="374"/>
      <c r="F47" s="374"/>
      <c r="G47" s="374"/>
      <c r="H47" s="378"/>
      <c r="I47" s="378"/>
      <c r="J47" s="376"/>
      <c r="K47" s="377"/>
      <c r="L47" s="372"/>
      <c r="M47" s="372"/>
      <c r="N47" s="373"/>
      <c r="O47" s="387"/>
      <c r="P47" s="387"/>
      <c r="Q47" s="387"/>
      <c r="R47" s="387"/>
      <c r="S47" s="387"/>
      <c r="T47" s="387"/>
    </row>
    <row r="48" spans="2:20" ht="15.75" x14ac:dyDescent="0.25">
      <c r="B48" s="368"/>
      <c r="C48" s="378"/>
      <c r="D48" s="378"/>
      <c r="E48" s="378"/>
      <c r="F48" s="378"/>
      <c r="G48" s="378"/>
      <c r="H48" s="378"/>
      <c r="I48" s="378"/>
      <c r="J48" s="376"/>
      <c r="K48" s="377"/>
      <c r="L48" s="372"/>
      <c r="M48" s="372"/>
      <c r="N48" s="373"/>
      <c r="O48" s="387"/>
      <c r="P48" s="387"/>
      <c r="Q48" s="387"/>
      <c r="R48" s="387"/>
      <c r="S48" s="387"/>
      <c r="T48" s="387"/>
    </row>
    <row r="49" spans="2:20" x14ac:dyDescent="0.2">
      <c r="B49" s="368"/>
      <c r="C49" s="368"/>
      <c r="D49" s="368"/>
      <c r="E49" s="368"/>
      <c r="F49" s="368"/>
      <c r="G49" s="368"/>
      <c r="H49" s="368"/>
      <c r="I49" s="368"/>
      <c r="J49" s="368"/>
      <c r="K49" s="368"/>
      <c r="L49" s="372"/>
      <c r="M49" s="372"/>
      <c r="N49" s="384"/>
      <c r="O49" s="372"/>
      <c r="P49" s="372"/>
      <c r="Q49" s="372"/>
      <c r="R49" s="372"/>
      <c r="S49" s="372"/>
      <c r="T49" s="372"/>
    </row>
    <row r="50" spans="2:20" x14ac:dyDescent="0.2">
      <c r="B50" s="367"/>
      <c r="C50" s="388"/>
      <c r="D50" s="388"/>
      <c r="E50" s="388"/>
      <c r="F50" s="388"/>
      <c r="G50" s="388"/>
      <c r="H50" s="388"/>
      <c r="I50" s="388"/>
      <c r="J50" s="388"/>
      <c r="K50" s="388"/>
      <c r="L50" s="372"/>
      <c r="M50" s="372"/>
      <c r="N50" s="384"/>
      <c r="O50" s="372"/>
      <c r="P50" s="372"/>
      <c r="Q50" s="372"/>
      <c r="R50" s="372"/>
      <c r="S50" s="372"/>
      <c r="T50" s="372"/>
    </row>
    <row r="51" spans="2:20" x14ac:dyDescent="0.2">
      <c r="B51" s="389"/>
      <c r="C51" s="359"/>
      <c r="D51" s="359"/>
      <c r="E51" s="359"/>
      <c r="F51" s="359"/>
      <c r="G51" s="359"/>
      <c r="H51" s="359"/>
      <c r="I51" s="359"/>
      <c r="J51" s="359"/>
      <c r="K51" s="359"/>
      <c r="L51" s="359"/>
      <c r="M51" s="359"/>
      <c r="N51" s="359"/>
      <c r="O51" s="359"/>
      <c r="P51" s="372"/>
      <c r="Q51" s="372"/>
      <c r="R51" s="372"/>
      <c r="S51" s="372"/>
      <c r="T51" s="372"/>
    </row>
    <row r="52" spans="2:20" x14ac:dyDescent="0.2">
      <c r="B52" s="359"/>
      <c r="C52" s="359"/>
      <c r="D52" s="359"/>
      <c r="E52" s="359"/>
      <c r="F52" s="359"/>
      <c r="G52" s="359"/>
      <c r="H52" s="359"/>
      <c r="I52" s="359"/>
      <c r="J52" s="359"/>
      <c r="K52" s="359"/>
      <c r="L52" s="359"/>
      <c r="M52" s="359"/>
      <c r="N52" s="359"/>
      <c r="O52" s="359"/>
      <c r="P52" s="372"/>
      <c r="Q52" s="372"/>
      <c r="R52" s="372"/>
      <c r="S52" s="372"/>
      <c r="T52" s="372"/>
    </row>
    <row r="53" spans="2:20" x14ac:dyDescent="0.2">
      <c r="B53" s="390"/>
      <c r="C53" s="390"/>
      <c r="D53" s="390"/>
      <c r="E53" s="390"/>
      <c r="F53" s="390"/>
      <c r="G53" s="390"/>
      <c r="H53" s="390"/>
      <c r="I53" s="390"/>
      <c r="J53" s="359"/>
      <c r="K53" s="372"/>
      <c r="L53" s="372"/>
      <c r="M53" s="372"/>
      <c r="N53" s="372"/>
      <c r="O53" s="372"/>
      <c r="P53" s="372"/>
      <c r="Q53" s="372"/>
      <c r="R53" s="372"/>
      <c r="S53" s="372"/>
      <c r="T53" s="372"/>
    </row>
    <row r="54" spans="2:20" x14ac:dyDescent="0.2">
      <c r="B54" s="391"/>
      <c r="C54" s="391"/>
      <c r="D54" s="391"/>
      <c r="E54" s="390"/>
      <c r="F54" s="390"/>
      <c r="G54" s="390"/>
      <c r="H54" s="390"/>
      <c r="I54" s="390"/>
      <c r="J54" s="359"/>
      <c r="K54" s="372"/>
      <c r="L54" s="372"/>
      <c r="M54" s="372"/>
      <c r="N54" s="372"/>
      <c r="O54" s="372"/>
    </row>
    <row r="55" spans="2:20" x14ac:dyDescent="0.2">
      <c r="B55" s="387"/>
      <c r="C55" s="387"/>
      <c r="D55" s="387"/>
      <c r="E55" s="359"/>
      <c r="F55" s="359"/>
      <c r="G55" s="359"/>
      <c r="H55" s="359"/>
      <c r="I55" s="359"/>
      <c r="J55" s="359"/>
      <c r="K55" s="372"/>
      <c r="L55" s="372"/>
      <c r="M55" s="372"/>
      <c r="N55" s="372"/>
      <c r="O55" s="372"/>
    </row>
    <row r="56" spans="2:20" x14ac:dyDescent="0.2">
      <c r="B56" s="359"/>
      <c r="C56" s="387"/>
      <c r="D56" s="387"/>
      <c r="E56" s="359"/>
      <c r="F56" s="359"/>
      <c r="G56" s="359"/>
      <c r="H56" s="359"/>
      <c r="I56" s="387"/>
      <c r="J56" s="392"/>
      <c r="K56" s="359"/>
      <c r="L56" s="359"/>
      <c r="M56" s="359"/>
      <c r="N56" s="359"/>
      <c r="O56" s="359"/>
    </row>
    <row r="57" spans="2:20" x14ac:dyDescent="0.2">
      <c r="B57" s="387"/>
      <c r="C57" s="387"/>
      <c r="D57" s="387"/>
      <c r="E57" s="359"/>
      <c r="F57" s="359"/>
      <c r="G57" s="359"/>
      <c r="H57" s="359"/>
      <c r="I57" s="359"/>
      <c r="J57" s="359"/>
      <c r="K57" s="359"/>
      <c r="L57" s="359"/>
      <c r="M57" s="359"/>
      <c r="N57" s="359"/>
      <c r="O57" s="359"/>
    </row>
    <row r="58" spans="2:20" x14ac:dyDescent="0.2">
      <c r="B58" s="387"/>
      <c r="C58" s="387"/>
      <c r="D58" s="387"/>
      <c r="E58" s="359"/>
      <c r="F58" s="359"/>
      <c r="G58" s="359"/>
      <c r="H58" s="359"/>
      <c r="I58" s="359"/>
      <c r="J58" s="359"/>
      <c r="K58" s="359"/>
      <c r="L58" s="359"/>
      <c r="M58" s="359"/>
      <c r="N58" s="359"/>
      <c r="O58" s="359"/>
    </row>
    <row r="59" spans="2:20" x14ac:dyDescent="0.2">
      <c r="B59" s="387"/>
      <c r="C59" s="387"/>
      <c r="D59" s="387"/>
      <c r="E59" s="387"/>
      <c r="F59" s="387"/>
      <c r="G59" s="387"/>
      <c r="H59" s="387"/>
      <c r="I59" s="387"/>
      <c r="J59" s="392"/>
      <c r="K59" s="359"/>
      <c r="L59" s="359"/>
      <c r="M59" s="359"/>
      <c r="N59" s="359"/>
      <c r="O59" s="359"/>
    </row>
    <row r="60" spans="2:20" ht="18" x14ac:dyDescent="0.25">
      <c r="B60" s="393"/>
      <c r="C60" s="387"/>
      <c r="D60" s="387"/>
      <c r="E60" s="387"/>
      <c r="F60" s="387"/>
      <c r="G60" s="387"/>
      <c r="H60" s="387"/>
      <c r="I60" s="387"/>
      <c r="J60" s="359"/>
      <c r="K60" s="359"/>
      <c r="L60" s="359"/>
      <c r="M60" s="359"/>
      <c r="N60" s="359"/>
      <c r="O60" s="359"/>
    </row>
    <row r="61" spans="2:20" x14ac:dyDescent="0.2">
      <c r="B61" s="359"/>
      <c r="C61" s="359"/>
      <c r="D61" s="359"/>
      <c r="E61" s="359"/>
      <c r="F61" s="359"/>
      <c r="G61" s="359"/>
      <c r="H61" s="359"/>
      <c r="I61" s="359"/>
      <c r="J61" s="359"/>
      <c r="K61" s="359"/>
      <c r="L61" s="359"/>
      <c r="M61" s="359"/>
      <c r="N61" s="359"/>
      <c r="O61" s="359"/>
    </row>
    <row r="62" spans="2:20" ht="30" customHeight="1" x14ac:dyDescent="0.4">
      <c r="B62" s="394"/>
      <c r="C62" s="394"/>
      <c r="D62" s="394"/>
      <c r="E62" s="394"/>
      <c r="F62" s="394"/>
      <c r="G62" s="394"/>
      <c r="H62" s="394"/>
      <c r="I62" s="395"/>
      <c r="J62" s="359"/>
      <c r="K62" s="359"/>
      <c r="L62" s="359"/>
      <c r="M62" s="359"/>
      <c r="N62" s="359"/>
      <c r="O62" s="359"/>
    </row>
    <row r="63" spans="2:20" x14ac:dyDescent="0.2">
      <c r="B63" s="396"/>
      <c r="C63" s="396"/>
      <c r="D63" s="396"/>
      <c r="E63" s="396"/>
      <c r="F63" s="396"/>
      <c r="G63" s="396"/>
      <c r="H63" s="396"/>
      <c r="I63" s="395"/>
      <c r="J63" s="359"/>
      <c r="K63" s="359"/>
      <c r="L63" s="359"/>
      <c r="M63" s="359"/>
      <c r="N63" s="359"/>
      <c r="O63" s="359"/>
    </row>
    <row r="64" spans="2:20" x14ac:dyDescent="0.2">
      <c r="B64" s="397"/>
      <c r="C64" s="397"/>
      <c r="D64" s="397"/>
      <c r="E64" s="397"/>
      <c r="F64" s="397"/>
      <c r="G64" s="397"/>
      <c r="H64" s="397"/>
      <c r="I64" s="395"/>
      <c r="J64" s="359"/>
      <c r="K64" s="359"/>
      <c r="L64" s="359"/>
      <c r="M64" s="359"/>
      <c r="N64" s="359"/>
      <c r="O64" s="359"/>
    </row>
    <row r="65" spans="2:15" ht="12.75" customHeight="1" x14ac:dyDescent="0.2">
      <c r="B65" s="398"/>
      <c r="C65" s="398"/>
      <c r="D65" s="398"/>
      <c r="E65" s="398"/>
      <c r="F65" s="398"/>
      <c r="G65" s="398"/>
      <c r="H65" s="398"/>
      <c r="I65" s="395"/>
      <c r="J65" s="359"/>
      <c r="K65" s="359"/>
      <c r="L65" s="359"/>
      <c r="M65" s="359"/>
      <c r="N65" s="359"/>
      <c r="O65" s="359"/>
    </row>
    <row r="66" spans="2:15" x14ac:dyDescent="0.2">
      <c r="B66" s="399"/>
      <c r="C66" s="399"/>
      <c r="D66" s="399"/>
      <c r="E66" s="399"/>
      <c r="F66" s="399"/>
      <c r="G66" s="399"/>
      <c r="H66" s="399"/>
      <c r="I66" s="395"/>
      <c r="J66" s="359"/>
      <c r="K66" s="359"/>
      <c r="L66" s="359"/>
      <c r="M66" s="359"/>
      <c r="N66" s="359"/>
      <c r="O66" s="359"/>
    </row>
    <row r="67" spans="2:15" ht="25.5" customHeight="1" x14ac:dyDescent="0.2">
      <c r="B67" s="400"/>
      <c r="C67" s="400"/>
      <c r="D67" s="400"/>
      <c r="E67" s="400"/>
      <c r="F67" s="400"/>
      <c r="G67" s="400"/>
      <c r="H67" s="400"/>
      <c r="I67" s="395"/>
      <c r="J67" s="359"/>
      <c r="K67" s="359"/>
      <c r="L67" s="359"/>
      <c r="M67" s="359"/>
      <c r="N67" s="359"/>
      <c r="O67" s="359"/>
    </row>
    <row r="68" spans="2:15" x14ac:dyDescent="0.2">
      <c r="B68" s="399"/>
      <c r="C68" s="399"/>
      <c r="D68" s="399"/>
      <c r="E68" s="399"/>
      <c r="F68" s="399"/>
      <c r="G68" s="399"/>
      <c r="H68" s="399"/>
      <c r="I68" s="395"/>
      <c r="J68" s="359"/>
      <c r="K68" s="359"/>
      <c r="L68" s="359"/>
      <c r="M68" s="359"/>
      <c r="N68" s="359"/>
      <c r="O68" s="359"/>
    </row>
    <row r="69" spans="2:15" ht="89.25" customHeight="1" x14ac:dyDescent="0.2">
      <c r="B69" s="401"/>
      <c r="C69" s="533"/>
      <c r="D69" s="533"/>
      <c r="E69" s="533"/>
      <c r="F69" s="533"/>
      <c r="G69" s="533"/>
      <c r="H69" s="533"/>
      <c r="I69" s="395"/>
      <c r="J69" s="359"/>
      <c r="K69" s="359"/>
      <c r="L69" s="359"/>
      <c r="M69" s="359"/>
      <c r="N69" s="359"/>
      <c r="O69" s="359"/>
    </row>
    <row r="70" spans="2:15" ht="27" x14ac:dyDescent="0.2">
      <c r="B70" s="401"/>
      <c r="C70" s="400"/>
      <c r="D70" s="402"/>
      <c r="E70" s="402"/>
      <c r="F70" s="402"/>
      <c r="G70" s="402"/>
      <c r="H70" s="402"/>
      <c r="I70" s="395"/>
      <c r="J70" s="359"/>
      <c r="K70" s="359"/>
      <c r="L70" s="359"/>
      <c r="M70" s="359"/>
      <c r="N70" s="359"/>
      <c r="O70" s="359"/>
    </row>
    <row r="71" spans="2:15" ht="76.5" customHeight="1" x14ac:dyDescent="0.2">
      <c r="B71" s="401"/>
      <c r="C71" s="533"/>
      <c r="D71" s="533"/>
      <c r="E71" s="533"/>
      <c r="F71" s="533"/>
      <c r="G71" s="533"/>
      <c r="H71" s="533"/>
      <c r="I71" s="395"/>
      <c r="J71" s="359"/>
      <c r="K71" s="359"/>
      <c r="L71" s="359"/>
      <c r="M71" s="359"/>
      <c r="N71" s="359"/>
      <c r="O71" s="359"/>
    </row>
    <row r="72" spans="2:15" ht="27" x14ac:dyDescent="0.2">
      <c r="B72" s="401"/>
      <c r="C72" s="400"/>
      <c r="D72" s="402"/>
      <c r="E72" s="402"/>
      <c r="F72" s="402"/>
      <c r="G72" s="402"/>
      <c r="H72" s="402"/>
      <c r="I72" s="395"/>
      <c r="J72" s="359"/>
      <c r="K72" s="359"/>
      <c r="L72" s="359"/>
      <c r="M72" s="359"/>
      <c r="N72" s="359"/>
      <c r="O72" s="359"/>
    </row>
    <row r="73" spans="2:15" ht="38.25" customHeight="1" x14ac:dyDescent="0.2">
      <c r="B73" s="401"/>
      <c r="C73" s="532"/>
      <c r="D73" s="532"/>
      <c r="E73" s="532"/>
      <c r="F73" s="532"/>
      <c r="G73" s="532"/>
      <c r="H73" s="532"/>
      <c r="I73" s="395"/>
      <c r="J73" s="359"/>
      <c r="K73" s="359"/>
      <c r="L73" s="359"/>
      <c r="M73" s="359"/>
      <c r="N73" s="359"/>
      <c r="O73" s="359"/>
    </row>
    <row r="74" spans="2:15" x14ac:dyDescent="0.2">
      <c r="B74" s="399"/>
      <c r="C74" s="399"/>
      <c r="D74" s="399"/>
      <c r="E74" s="399"/>
      <c r="F74" s="399"/>
      <c r="G74" s="399"/>
      <c r="H74" s="399"/>
      <c r="I74" s="395"/>
      <c r="J74" s="359"/>
      <c r="K74" s="359"/>
      <c r="L74" s="359"/>
      <c r="M74" s="359"/>
      <c r="N74" s="359"/>
      <c r="O74" s="359"/>
    </row>
    <row r="75" spans="2:15" x14ac:dyDescent="0.2">
      <c r="B75" s="400"/>
      <c r="C75" s="400"/>
      <c r="D75" s="400"/>
      <c r="E75" s="400"/>
      <c r="F75" s="400"/>
      <c r="G75" s="400"/>
      <c r="H75" s="400"/>
      <c r="I75" s="395"/>
      <c r="J75" s="359"/>
      <c r="K75" s="359"/>
      <c r="L75" s="359"/>
      <c r="M75" s="359"/>
      <c r="N75" s="359"/>
      <c r="O75" s="359"/>
    </row>
    <row r="76" spans="2:15" x14ac:dyDescent="0.2">
      <c r="B76" s="400"/>
      <c r="C76" s="400"/>
      <c r="D76" s="400"/>
      <c r="E76" s="400"/>
      <c r="F76" s="400"/>
      <c r="G76" s="400"/>
      <c r="H76" s="400"/>
      <c r="I76" s="395"/>
      <c r="J76" s="359"/>
      <c r="K76" s="359"/>
      <c r="L76" s="359"/>
      <c r="M76" s="359"/>
      <c r="N76" s="359"/>
      <c r="O76" s="359"/>
    </row>
    <row r="77" spans="2:15" x14ac:dyDescent="0.2">
      <c r="B77" s="359"/>
      <c r="C77" s="359"/>
      <c r="D77" s="359"/>
      <c r="E77" s="359"/>
      <c r="F77" s="359"/>
      <c r="G77" s="359"/>
      <c r="H77" s="359"/>
      <c r="I77" s="359"/>
      <c r="J77" s="359"/>
      <c r="K77" s="359"/>
      <c r="L77" s="359"/>
      <c r="M77" s="359"/>
      <c r="N77" s="359"/>
      <c r="O77" s="359"/>
    </row>
    <row r="78" spans="2:15" x14ac:dyDescent="0.2">
      <c r="B78" s="359"/>
      <c r="C78" s="359"/>
      <c r="D78" s="359"/>
      <c r="E78" s="359"/>
      <c r="F78" s="359"/>
      <c r="G78" s="359"/>
      <c r="H78" s="359"/>
      <c r="I78" s="359"/>
      <c r="J78" s="359"/>
      <c r="K78" s="359"/>
      <c r="L78" s="359"/>
      <c r="M78" s="359"/>
      <c r="N78" s="359"/>
      <c r="O78" s="359"/>
    </row>
    <row r="79" spans="2:15" x14ac:dyDescent="0.2">
      <c r="B79" s="359"/>
      <c r="C79" s="359"/>
      <c r="D79" s="359"/>
      <c r="E79" s="359"/>
      <c r="F79" s="359"/>
      <c r="G79" s="359"/>
      <c r="H79" s="359"/>
      <c r="I79" s="359"/>
      <c r="J79" s="359"/>
      <c r="K79" s="359"/>
      <c r="L79" s="359"/>
      <c r="M79" s="359"/>
      <c r="N79" s="359"/>
      <c r="O79" s="359"/>
    </row>
    <row r="80" spans="2:15" x14ac:dyDescent="0.2">
      <c r="B80" s="359"/>
      <c r="C80" s="359"/>
      <c r="D80" s="359"/>
      <c r="E80" s="359"/>
      <c r="F80" s="359"/>
      <c r="G80" s="359"/>
      <c r="H80" s="359"/>
      <c r="I80" s="359"/>
      <c r="J80" s="359"/>
      <c r="K80" s="359"/>
      <c r="L80" s="359"/>
      <c r="M80" s="359"/>
      <c r="N80" s="359"/>
      <c r="O80" s="359"/>
    </row>
    <row r="81" spans="2:15" x14ac:dyDescent="0.2">
      <c r="B81" s="359"/>
      <c r="C81" s="359"/>
      <c r="D81" s="359"/>
      <c r="E81" s="359"/>
      <c r="F81" s="359"/>
      <c r="G81" s="359"/>
      <c r="H81" s="359"/>
      <c r="I81" s="359"/>
      <c r="J81" s="359"/>
      <c r="K81" s="359"/>
      <c r="L81" s="359"/>
      <c r="M81" s="359"/>
      <c r="N81" s="359"/>
      <c r="O81" s="359"/>
    </row>
    <row r="82" spans="2:15" x14ac:dyDescent="0.2">
      <c r="B82" s="359"/>
      <c r="C82" s="359"/>
      <c r="D82" s="359"/>
      <c r="E82" s="359"/>
      <c r="F82" s="359"/>
      <c r="G82" s="359"/>
      <c r="H82" s="359"/>
      <c r="I82" s="359"/>
      <c r="J82" s="359"/>
      <c r="K82" s="359"/>
      <c r="L82" s="359"/>
      <c r="M82" s="359"/>
      <c r="N82" s="359"/>
      <c r="O82" s="359"/>
    </row>
  </sheetData>
  <sheetProtection selectLockedCells="1"/>
  <mergeCells count="14">
    <mergeCell ref="B7:C8"/>
    <mergeCell ref="B16:G16"/>
    <mergeCell ref="B15:G15"/>
    <mergeCell ref="E12:G12"/>
    <mergeCell ref="E11:G11"/>
    <mergeCell ref="B14:G14"/>
    <mergeCell ref="B18:G18"/>
    <mergeCell ref="B17:G17"/>
    <mergeCell ref="C73:H73"/>
    <mergeCell ref="C71:H71"/>
    <mergeCell ref="C69:H69"/>
    <mergeCell ref="B23:G23"/>
    <mergeCell ref="B25:G25"/>
    <mergeCell ref="B22:F22"/>
  </mergeCells>
  <phoneticPr fontId="32" type="noConversion"/>
  <hyperlinks>
    <hyperlink ref="E11:G11" r:id="rId1" display="Veiledningsmateriale til FORT-rapporteringen:"/>
    <hyperlink ref="E12:G12" r:id="rId2" display="Veiledning til Altinn"/>
  </hyperlinks>
  <printOptions headings="1"/>
  <pageMargins left="0.75" right="0.75" top="1" bottom="1" header="0.5" footer="0.5"/>
  <pageSetup paperSize="9" scale="27" orientation="portrait" verticalDpi="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CZ3026"/>
  <sheetViews>
    <sheetView workbookViewId="0">
      <pane xSplit="1" ySplit="11" topLeftCell="D12" activePane="bottomRight" state="frozen"/>
      <selection pane="topRight" activeCell="B1" sqref="B1"/>
      <selection pane="bottomLeft" activeCell="A12" sqref="A12"/>
      <selection pane="bottomRight" activeCell="D7" sqref="D7"/>
    </sheetView>
  </sheetViews>
  <sheetFormatPr baseColWidth="10" defaultColWidth="11.42578125" defaultRowHeight="12.75" x14ac:dyDescent="0.2"/>
  <cols>
    <col min="1" max="1" width="105.42578125" style="31" customWidth="1"/>
    <col min="2" max="2" width="14" style="20" hidden="1" customWidth="1"/>
    <col min="3" max="3" width="8.42578125" style="20" hidden="1" customWidth="1"/>
    <col min="4" max="4" width="10.7109375" style="20" bestFit="1" customWidth="1"/>
    <col min="5" max="5" width="9.7109375" style="20" hidden="1" customWidth="1"/>
    <col min="6" max="6" width="9.85546875" style="7" customWidth="1"/>
    <col min="7" max="7" width="8.28515625" style="20" customWidth="1"/>
    <col min="8" max="8" width="10.28515625" style="20" customWidth="1"/>
    <col min="9" max="10" width="7.7109375" style="20" hidden="1" customWidth="1"/>
    <col min="11" max="11" width="7.7109375" style="20" customWidth="1"/>
    <col min="12" max="12" width="8.85546875" style="120" customWidth="1"/>
    <col min="13" max="13" width="8.5703125" style="272" customWidth="1"/>
    <col min="14" max="14" width="8" style="272" customWidth="1"/>
    <col min="15" max="15" width="9.140625" style="272" customWidth="1"/>
    <col min="16" max="16" width="11.42578125" style="477"/>
    <col min="17" max="16384" width="11.42578125" style="272"/>
  </cols>
  <sheetData>
    <row r="1" spans="1:16" ht="18" x14ac:dyDescent="0.25">
      <c r="A1" s="33" t="s">
        <v>1572</v>
      </c>
      <c r="B1" s="23"/>
      <c r="C1" s="23"/>
      <c r="D1" s="23"/>
      <c r="E1" s="49"/>
      <c r="F1" s="185"/>
      <c r="G1" s="23"/>
      <c r="H1" s="23"/>
      <c r="I1" s="23"/>
      <c r="J1" s="23"/>
      <c r="K1" s="183"/>
      <c r="L1" s="184"/>
      <c r="P1" s="273"/>
    </row>
    <row r="2" spans="1:16" x14ac:dyDescent="0.2">
      <c r="A2" s="509" t="s">
        <v>1952</v>
      </c>
      <c r="F2" s="42"/>
      <c r="G2" s="218"/>
      <c r="H2" s="24"/>
      <c r="I2" s="137"/>
      <c r="J2" s="137"/>
      <c r="K2" s="24"/>
      <c r="L2" s="215"/>
      <c r="M2" s="273"/>
      <c r="P2" s="273"/>
    </row>
    <row r="3" spans="1:16" x14ac:dyDescent="0.2">
      <c r="A3" s="122" t="s">
        <v>785</v>
      </c>
      <c r="B3" s="47"/>
      <c r="C3" s="47"/>
      <c r="D3" s="123" t="s">
        <v>1018</v>
      </c>
      <c r="E3" s="47"/>
      <c r="F3" s="44"/>
      <c r="G3" s="191"/>
      <c r="H3" s="191"/>
      <c r="I3" s="274"/>
      <c r="J3" s="210"/>
      <c r="K3" s="211" t="s">
        <v>1116</v>
      </c>
      <c r="L3" s="275"/>
      <c r="P3" s="273"/>
    </row>
    <row r="4" spans="1:16" x14ac:dyDescent="0.2">
      <c r="A4" s="122" t="s">
        <v>786</v>
      </c>
      <c r="B4" s="55"/>
      <c r="C4" s="55"/>
      <c r="D4" s="1">
        <f>Startside!G8</f>
        <v>0</v>
      </c>
      <c r="E4" s="55"/>
      <c r="F4" s="44"/>
      <c r="G4" s="193"/>
      <c r="H4" s="194"/>
      <c r="I4" s="276"/>
      <c r="J4" s="209"/>
      <c r="K4" s="189" t="s">
        <v>1117</v>
      </c>
      <c r="L4" s="219">
        <f>SUM(L15:L1069)</f>
        <v>0</v>
      </c>
      <c r="P4" s="273"/>
    </row>
    <row r="5" spans="1:16" x14ac:dyDescent="0.2">
      <c r="A5" s="2" t="s">
        <v>787</v>
      </c>
      <c r="B5" s="55"/>
      <c r="C5" s="55"/>
      <c r="D5" s="124">
        <v>10</v>
      </c>
      <c r="E5" s="55"/>
      <c r="F5" s="44"/>
      <c r="G5" s="193"/>
      <c r="H5" s="194"/>
      <c r="I5" s="276"/>
      <c r="J5" s="209"/>
      <c r="K5" s="189" t="s">
        <v>1118</v>
      </c>
      <c r="L5" s="219">
        <f>SUM(L1075:L1532)</f>
        <v>0</v>
      </c>
      <c r="P5" s="289"/>
    </row>
    <row r="6" spans="1:16" x14ac:dyDescent="0.2">
      <c r="A6" s="2" t="s">
        <v>788</v>
      </c>
      <c r="B6" s="47"/>
      <c r="C6" s="47"/>
      <c r="D6" s="1">
        <v>201906</v>
      </c>
      <c r="E6" s="47"/>
      <c r="F6" s="44"/>
      <c r="G6" s="195"/>
      <c r="H6" s="195"/>
      <c r="I6" s="277"/>
      <c r="J6" s="212"/>
      <c r="K6" s="213" t="s">
        <v>1119</v>
      </c>
      <c r="L6" s="440">
        <f>L4-L5</f>
        <v>0</v>
      </c>
      <c r="P6" s="289"/>
    </row>
    <row r="7" spans="1:16" x14ac:dyDescent="0.2">
      <c r="B7" s="50"/>
      <c r="C7" s="50"/>
      <c r="D7" s="50"/>
      <c r="E7" s="50"/>
      <c r="F7" s="72"/>
      <c r="G7" s="217"/>
      <c r="H7" s="200"/>
      <c r="I7" s="214"/>
      <c r="J7" s="214"/>
      <c r="K7" s="200"/>
      <c r="L7" s="216"/>
      <c r="P7" s="476"/>
    </row>
    <row r="8" spans="1:16" x14ac:dyDescent="0.2">
      <c r="B8" s="50"/>
      <c r="C8" s="50"/>
      <c r="D8" s="50"/>
      <c r="E8" s="50"/>
      <c r="F8" s="28"/>
      <c r="K8" s="120"/>
      <c r="L8" s="272"/>
    </row>
    <row r="9" spans="1:16" x14ac:dyDescent="0.2">
      <c r="A9" s="101" t="s">
        <v>789</v>
      </c>
      <c r="B9" s="69" t="s">
        <v>728</v>
      </c>
      <c r="C9" s="125" t="s">
        <v>729</v>
      </c>
      <c r="D9" s="102" t="s">
        <v>790</v>
      </c>
      <c r="E9" s="77" t="s">
        <v>731</v>
      </c>
      <c r="F9" s="126" t="s">
        <v>791</v>
      </c>
      <c r="G9" s="102" t="s">
        <v>792</v>
      </c>
      <c r="H9" s="127" t="s">
        <v>793</v>
      </c>
      <c r="I9" s="127" t="s">
        <v>794</v>
      </c>
      <c r="J9" s="102" t="s">
        <v>734</v>
      </c>
      <c r="K9" s="127" t="s">
        <v>738</v>
      </c>
      <c r="L9" s="161" t="s">
        <v>1025</v>
      </c>
      <c r="P9" s="289" t="s">
        <v>1587</v>
      </c>
    </row>
    <row r="10" spans="1:16" x14ac:dyDescent="0.2">
      <c r="A10" s="105"/>
      <c r="B10" s="121"/>
      <c r="C10" s="128" t="s">
        <v>730</v>
      </c>
      <c r="D10" s="106" t="s">
        <v>739</v>
      </c>
      <c r="E10" s="78" t="s">
        <v>732</v>
      </c>
      <c r="F10" s="129"/>
      <c r="G10" s="106"/>
      <c r="H10" s="106"/>
      <c r="I10" s="106"/>
      <c r="J10" s="106"/>
      <c r="K10" s="106"/>
      <c r="L10" s="166" t="s">
        <v>6</v>
      </c>
      <c r="P10" s="289" t="s">
        <v>1588</v>
      </c>
    </row>
    <row r="11" spans="1:16" x14ac:dyDescent="0.2">
      <c r="A11" s="109"/>
      <c r="B11" s="74"/>
      <c r="C11" s="130"/>
      <c r="D11" s="131" t="s">
        <v>740</v>
      </c>
      <c r="E11" s="79" t="s">
        <v>733</v>
      </c>
      <c r="F11" s="132"/>
      <c r="G11" s="131"/>
      <c r="H11" s="110"/>
      <c r="I11" s="110"/>
      <c r="J11" s="110"/>
      <c r="K11" s="110"/>
      <c r="L11" s="133"/>
    </row>
    <row r="12" spans="1:16" x14ac:dyDescent="0.2">
      <c r="A12" s="122" t="s">
        <v>741</v>
      </c>
      <c r="B12" s="24"/>
      <c r="C12" s="24"/>
      <c r="D12" s="24" t="s">
        <v>742</v>
      </c>
      <c r="E12" s="24"/>
      <c r="F12" s="134"/>
      <c r="G12" s="24"/>
      <c r="H12" s="24" t="s">
        <v>742</v>
      </c>
      <c r="I12" s="24" t="s">
        <v>742</v>
      </c>
      <c r="J12" s="24"/>
      <c r="K12" s="24" t="s">
        <v>742</v>
      </c>
      <c r="L12" s="21"/>
    </row>
    <row r="13" spans="1:16" x14ac:dyDescent="0.2">
      <c r="A13" s="122"/>
      <c r="B13" s="24"/>
      <c r="C13" s="24"/>
      <c r="D13" s="24"/>
      <c r="E13" s="24"/>
      <c r="F13" s="134"/>
      <c r="G13" s="24"/>
      <c r="H13" s="24"/>
      <c r="I13" s="24"/>
      <c r="J13" s="24"/>
      <c r="K13" s="24"/>
      <c r="L13" s="21"/>
    </row>
    <row r="14" spans="1:16" x14ac:dyDescent="0.2">
      <c r="A14" s="2" t="s">
        <v>743</v>
      </c>
      <c r="B14" s="3"/>
      <c r="C14" s="3"/>
      <c r="D14" s="3"/>
      <c r="E14" s="3"/>
      <c r="F14" s="4"/>
      <c r="G14" s="3"/>
      <c r="H14" s="3"/>
      <c r="I14" s="3"/>
      <c r="J14" s="3"/>
      <c r="K14" s="3"/>
      <c r="L14" s="5"/>
    </row>
    <row r="15" spans="1:16" s="9" customFormat="1" x14ac:dyDescent="0.2">
      <c r="A15" s="6" t="s">
        <v>744</v>
      </c>
      <c r="B15" s="113">
        <v>0</v>
      </c>
      <c r="C15" s="116">
        <v>0</v>
      </c>
      <c r="D15" s="3">
        <v>1150000</v>
      </c>
      <c r="E15" s="80">
        <v>0</v>
      </c>
      <c r="F15" s="28" t="s">
        <v>745</v>
      </c>
      <c r="G15" s="444" t="s">
        <v>746</v>
      </c>
      <c r="H15" s="444" t="s">
        <v>1218</v>
      </c>
      <c r="I15" s="84">
        <v>0</v>
      </c>
      <c r="J15" s="84">
        <v>0</v>
      </c>
      <c r="K15" s="3">
        <v>10</v>
      </c>
      <c r="L15" s="5">
        <v>0</v>
      </c>
      <c r="P15" s="478" t="s">
        <v>21</v>
      </c>
    </row>
    <row r="16" spans="1:16" s="9" customFormat="1" x14ac:dyDescent="0.2">
      <c r="A16" s="6" t="s">
        <v>894</v>
      </c>
      <c r="B16" s="113">
        <v>0</v>
      </c>
      <c r="C16" s="116">
        <v>0</v>
      </c>
      <c r="D16" s="3">
        <v>1150000</v>
      </c>
      <c r="E16" s="80">
        <v>0</v>
      </c>
      <c r="F16" s="28" t="s">
        <v>745</v>
      </c>
      <c r="G16" s="444" t="s">
        <v>746</v>
      </c>
      <c r="H16" s="444" t="s">
        <v>1218</v>
      </c>
      <c r="I16" s="84">
        <v>0</v>
      </c>
      <c r="J16" s="84">
        <v>0</v>
      </c>
      <c r="K16" s="3">
        <v>30</v>
      </c>
      <c r="L16" s="5">
        <v>0</v>
      </c>
      <c r="P16" s="478" t="s">
        <v>21</v>
      </c>
    </row>
    <row r="17" spans="1:16" s="9" customFormat="1" x14ac:dyDescent="0.2">
      <c r="A17" s="10"/>
      <c r="B17" s="114"/>
      <c r="C17" s="117"/>
      <c r="D17" s="3"/>
      <c r="E17" s="81"/>
      <c r="F17" s="4"/>
      <c r="G17" s="4"/>
      <c r="H17" s="4"/>
      <c r="I17" s="84"/>
      <c r="J17" s="85"/>
      <c r="K17" s="3"/>
      <c r="L17" s="5"/>
      <c r="P17" s="282"/>
    </row>
    <row r="18" spans="1:16" s="9" customFormat="1" x14ac:dyDescent="0.2">
      <c r="A18" s="6" t="s">
        <v>768</v>
      </c>
      <c r="B18" s="113">
        <v>0</v>
      </c>
      <c r="C18" s="116">
        <v>0</v>
      </c>
      <c r="D18" s="278">
        <v>1210010</v>
      </c>
      <c r="E18" s="80">
        <v>0</v>
      </c>
      <c r="F18" s="28" t="s">
        <v>745</v>
      </c>
      <c r="G18" s="444">
        <v>10</v>
      </c>
      <c r="H18" s="445" t="s">
        <v>765</v>
      </c>
      <c r="I18" s="279">
        <v>0</v>
      </c>
      <c r="J18" s="84">
        <v>0</v>
      </c>
      <c r="K18" s="278">
        <v>10</v>
      </c>
      <c r="L18" s="5">
        <v>0</v>
      </c>
      <c r="P18" s="478" t="s">
        <v>21</v>
      </c>
    </row>
    <row r="19" spans="1:16" s="9" customFormat="1" x14ac:dyDescent="0.2">
      <c r="A19" s="6" t="s">
        <v>1495</v>
      </c>
      <c r="B19" s="113">
        <v>0</v>
      </c>
      <c r="C19" s="116">
        <v>0</v>
      </c>
      <c r="D19" s="278">
        <v>1210010</v>
      </c>
      <c r="E19" s="80">
        <v>0</v>
      </c>
      <c r="F19" s="28" t="s">
        <v>745</v>
      </c>
      <c r="G19" s="444">
        <v>10</v>
      </c>
      <c r="H19" s="445" t="s">
        <v>765</v>
      </c>
      <c r="I19" s="279">
        <v>0</v>
      </c>
      <c r="J19" s="84">
        <v>0</v>
      </c>
      <c r="K19" s="278">
        <v>30</v>
      </c>
      <c r="L19" s="5">
        <v>0</v>
      </c>
      <c r="P19" s="478" t="s">
        <v>21</v>
      </c>
    </row>
    <row r="20" spans="1:16" s="9" customFormat="1" x14ac:dyDescent="0.2">
      <c r="A20" s="6" t="s">
        <v>473</v>
      </c>
      <c r="B20" s="113">
        <v>0</v>
      </c>
      <c r="C20" s="116">
        <v>0</v>
      </c>
      <c r="D20" s="278">
        <v>1210010</v>
      </c>
      <c r="E20" s="80">
        <v>0</v>
      </c>
      <c r="F20" s="28" t="s">
        <v>745</v>
      </c>
      <c r="G20" s="444">
        <v>10</v>
      </c>
      <c r="H20" s="445" t="s">
        <v>763</v>
      </c>
      <c r="I20" s="279">
        <v>0</v>
      </c>
      <c r="J20" s="84">
        <v>0</v>
      </c>
      <c r="K20" s="278">
        <v>10</v>
      </c>
      <c r="L20" s="5">
        <v>0</v>
      </c>
      <c r="P20" s="478" t="s">
        <v>21</v>
      </c>
    </row>
    <row r="21" spans="1:16" s="9" customFormat="1" x14ac:dyDescent="0.2">
      <c r="A21" s="6" t="s">
        <v>1496</v>
      </c>
      <c r="B21" s="113">
        <v>0</v>
      </c>
      <c r="C21" s="116">
        <v>0</v>
      </c>
      <c r="D21" s="278">
        <v>1210010</v>
      </c>
      <c r="E21" s="80">
        <v>0</v>
      </c>
      <c r="F21" s="28" t="s">
        <v>745</v>
      </c>
      <c r="G21" s="444">
        <v>10</v>
      </c>
      <c r="H21" s="445" t="s">
        <v>763</v>
      </c>
      <c r="I21" s="279">
        <v>0</v>
      </c>
      <c r="J21" s="84">
        <v>0</v>
      </c>
      <c r="K21" s="278">
        <v>30</v>
      </c>
      <c r="L21" s="5">
        <v>0</v>
      </c>
      <c r="P21" s="478" t="s">
        <v>21</v>
      </c>
    </row>
    <row r="22" spans="1:16" s="9" customFormat="1" x14ac:dyDescent="0.2">
      <c r="A22" s="6" t="s">
        <v>736</v>
      </c>
      <c r="B22" s="113">
        <v>0</v>
      </c>
      <c r="C22" s="116">
        <v>0</v>
      </c>
      <c r="D22" s="278">
        <v>1210010</v>
      </c>
      <c r="E22" s="80">
        <v>0</v>
      </c>
      <c r="F22" s="28" t="s">
        <v>745</v>
      </c>
      <c r="G22" s="444">
        <v>10</v>
      </c>
      <c r="H22" s="445" t="s">
        <v>764</v>
      </c>
      <c r="I22" s="279">
        <v>0</v>
      </c>
      <c r="J22" s="84">
        <v>0</v>
      </c>
      <c r="K22" s="278">
        <v>10</v>
      </c>
      <c r="L22" s="5">
        <v>0</v>
      </c>
      <c r="P22" s="478" t="s">
        <v>21</v>
      </c>
    </row>
    <row r="23" spans="1:16" s="9" customFormat="1" x14ac:dyDescent="0.2">
      <c r="A23" s="6" t="s">
        <v>1497</v>
      </c>
      <c r="B23" s="113">
        <v>0</v>
      </c>
      <c r="C23" s="116">
        <v>0</v>
      </c>
      <c r="D23" s="278">
        <v>1210010</v>
      </c>
      <c r="E23" s="80">
        <v>0</v>
      </c>
      <c r="F23" s="28" t="s">
        <v>745</v>
      </c>
      <c r="G23" s="444">
        <v>10</v>
      </c>
      <c r="H23" s="445" t="s">
        <v>764</v>
      </c>
      <c r="I23" s="279">
        <v>0</v>
      </c>
      <c r="J23" s="84">
        <v>0</v>
      </c>
      <c r="K23" s="278">
        <v>30</v>
      </c>
      <c r="L23" s="5">
        <v>0</v>
      </c>
      <c r="P23" s="478" t="s">
        <v>21</v>
      </c>
    </row>
    <row r="24" spans="1:16" s="9" customFormat="1" x14ac:dyDescent="0.2">
      <c r="A24" s="6" t="s">
        <v>769</v>
      </c>
      <c r="B24" s="113">
        <v>0</v>
      </c>
      <c r="C24" s="116">
        <v>0</v>
      </c>
      <c r="D24" s="278">
        <v>1210010</v>
      </c>
      <c r="E24" s="80">
        <v>0</v>
      </c>
      <c r="F24" s="28" t="s">
        <v>745</v>
      </c>
      <c r="G24" s="444">
        <v>10</v>
      </c>
      <c r="H24" s="4">
        <v>90010</v>
      </c>
      <c r="I24" s="84">
        <v>0</v>
      </c>
      <c r="J24" s="84">
        <v>0</v>
      </c>
      <c r="K24" s="3">
        <v>10</v>
      </c>
      <c r="L24" s="5">
        <v>0</v>
      </c>
      <c r="P24" s="478" t="s">
        <v>21</v>
      </c>
    </row>
    <row r="25" spans="1:16" s="9" customFormat="1" x14ac:dyDescent="0.2">
      <c r="A25" s="6" t="s">
        <v>1498</v>
      </c>
      <c r="B25" s="113">
        <v>0</v>
      </c>
      <c r="C25" s="116">
        <v>0</v>
      </c>
      <c r="D25" s="278">
        <v>1210010</v>
      </c>
      <c r="E25" s="80">
        <v>0</v>
      </c>
      <c r="F25" s="28" t="s">
        <v>745</v>
      </c>
      <c r="G25" s="444">
        <v>10</v>
      </c>
      <c r="H25" s="4">
        <v>90010</v>
      </c>
      <c r="I25" s="84">
        <v>0</v>
      </c>
      <c r="J25" s="84">
        <v>0</v>
      </c>
      <c r="K25" s="3">
        <v>30</v>
      </c>
      <c r="L25" s="5">
        <v>0</v>
      </c>
      <c r="P25" s="478" t="s">
        <v>21</v>
      </c>
    </row>
    <row r="26" spans="1:16" s="9" customFormat="1" x14ac:dyDescent="0.2">
      <c r="A26" s="6" t="s">
        <v>737</v>
      </c>
      <c r="B26" s="113">
        <v>0</v>
      </c>
      <c r="C26" s="116">
        <v>0</v>
      </c>
      <c r="D26" s="278">
        <v>1210010</v>
      </c>
      <c r="E26" s="80">
        <v>0</v>
      </c>
      <c r="F26" s="28" t="s">
        <v>745</v>
      </c>
      <c r="G26" s="444">
        <v>10</v>
      </c>
      <c r="H26" s="4">
        <v>90008</v>
      </c>
      <c r="I26" s="84">
        <v>0</v>
      </c>
      <c r="J26" s="84">
        <v>0</v>
      </c>
      <c r="K26" s="3">
        <v>10</v>
      </c>
      <c r="L26" s="5">
        <v>0</v>
      </c>
      <c r="P26" s="478" t="s">
        <v>21</v>
      </c>
    </row>
    <row r="27" spans="1:16" s="9" customFormat="1" x14ac:dyDescent="0.2">
      <c r="A27" s="6" t="s">
        <v>1499</v>
      </c>
      <c r="B27" s="113">
        <v>0</v>
      </c>
      <c r="C27" s="116">
        <v>0</v>
      </c>
      <c r="D27" s="278">
        <v>1210010</v>
      </c>
      <c r="E27" s="80">
        <v>0</v>
      </c>
      <c r="F27" s="28" t="s">
        <v>745</v>
      </c>
      <c r="G27" s="444">
        <v>10</v>
      </c>
      <c r="H27" s="4">
        <v>90008</v>
      </c>
      <c r="I27" s="84">
        <v>0</v>
      </c>
      <c r="J27" s="84">
        <v>0</v>
      </c>
      <c r="K27" s="3">
        <v>30</v>
      </c>
      <c r="L27" s="5">
        <v>0</v>
      </c>
      <c r="P27" s="478" t="s">
        <v>21</v>
      </c>
    </row>
    <row r="28" spans="1:16" s="9" customFormat="1" x14ac:dyDescent="0.2">
      <c r="A28" s="6" t="s">
        <v>783</v>
      </c>
      <c r="B28" s="113">
        <v>0</v>
      </c>
      <c r="C28" s="116">
        <v>0</v>
      </c>
      <c r="D28" s="278">
        <v>1210010</v>
      </c>
      <c r="E28" s="80">
        <v>0</v>
      </c>
      <c r="F28" s="28" t="s">
        <v>745</v>
      </c>
      <c r="G28" s="444">
        <v>10</v>
      </c>
      <c r="H28" s="4">
        <v>90009</v>
      </c>
      <c r="I28" s="84">
        <v>0</v>
      </c>
      <c r="J28" s="84">
        <v>0</v>
      </c>
      <c r="K28" s="3">
        <v>10</v>
      </c>
      <c r="L28" s="5">
        <v>0</v>
      </c>
      <c r="P28" s="478" t="s">
        <v>21</v>
      </c>
    </row>
    <row r="29" spans="1:16" s="9" customFormat="1" x14ac:dyDescent="0.2">
      <c r="A29" s="6" t="s">
        <v>1500</v>
      </c>
      <c r="B29" s="113">
        <v>0</v>
      </c>
      <c r="C29" s="116">
        <v>0</v>
      </c>
      <c r="D29" s="278">
        <v>1210010</v>
      </c>
      <c r="E29" s="80">
        <v>0</v>
      </c>
      <c r="F29" s="28" t="s">
        <v>745</v>
      </c>
      <c r="G29" s="444">
        <v>10</v>
      </c>
      <c r="H29" s="4">
        <v>90009</v>
      </c>
      <c r="I29" s="84">
        <v>0</v>
      </c>
      <c r="J29" s="84">
        <v>0</v>
      </c>
      <c r="K29" s="3">
        <v>30</v>
      </c>
      <c r="L29" s="5">
        <v>0</v>
      </c>
      <c r="P29" s="478" t="s">
        <v>21</v>
      </c>
    </row>
    <row r="30" spans="1:16" s="9" customFormat="1" x14ac:dyDescent="0.2">
      <c r="A30" s="6"/>
      <c r="B30" s="113"/>
      <c r="C30" s="116"/>
      <c r="D30" s="278"/>
      <c r="E30" s="278"/>
      <c r="F30" s="280"/>
      <c r="G30" s="444"/>
      <c r="H30" s="4"/>
      <c r="I30" s="84"/>
      <c r="J30" s="281"/>
      <c r="K30" s="3"/>
      <c r="L30" s="5"/>
      <c r="P30" s="282"/>
    </row>
    <row r="31" spans="1:16" s="9" customFormat="1" x14ac:dyDescent="0.2">
      <c r="A31" s="6" t="s">
        <v>1329</v>
      </c>
      <c r="B31" s="113">
        <v>0</v>
      </c>
      <c r="C31" s="116">
        <v>0</v>
      </c>
      <c r="D31" s="278">
        <v>1210013</v>
      </c>
      <c r="E31" s="80">
        <v>0</v>
      </c>
      <c r="F31" s="28" t="s">
        <v>745</v>
      </c>
      <c r="G31" s="444">
        <v>10</v>
      </c>
      <c r="H31" s="445" t="s">
        <v>765</v>
      </c>
      <c r="I31" s="279">
        <v>0</v>
      </c>
      <c r="J31" s="84">
        <v>0</v>
      </c>
      <c r="K31" s="278">
        <v>10</v>
      </c>
      <c r="L31" s="5">
        <v>0</v>
      </c>
      <c r="P31" s="479" t="s">
        <v>57</v>
      </c>
    </row>
    <row r="32" spans="1:16" s="9" customFormat="1" x14ac:dyDescent="0.2">
      <c r="A32" s="6" t="s">
        <v>1501</v>
      </c>
      <c r="B32" s="113">
        <v>0</v>
      </c>
      <c r="C32" s="116">
        <v>0</v>
      </c>
      <c r="D32" s="278">
        <v>1210013</v>
      </c>
      <c r="E32" s="80">
        <v>0</v>
      </c>
      <c r="F32" s="28" t="s">
        <v>745</v>
      </c>
      <c r="G32" s="444">
        <v>10</v>
      </c>
      <c r="H32" s="445" t="s">
        <v>765</v>
      </c>
      <c r="I32" s="279">
        <v>0</v>
      </c>
      <c r="J32" s="84">
        <v>0</v>
      </c>
      <c r="K32" s="278">
        <v>30</v>
      </c>
      <c r="L32" s="5">
        <v>0</v>
      </c>
      <c r="P32" s="479" t="s">
        <v>57</v>
      </c>
    </row>
    <row r="33" spans="1:16" s="9" customFormat="1" x14ac:dyDescent="0.2">
      <c r="A33" s="6" t="s">
        <v>474</v>
      </c>
      <c r="B33" s="113">
        <v>0</v>
      </c>
      <c r="C33" s="116">
        <v>0</v>
      </c>
      <c r="D33" s="278">
        <v>1210013</v>
      </c>
      <c r="E33" s="80">
        <v>0</v>
      </c>
      <c r="F33" s="28" t="s">
        <v>745</v>
      </c>
      <c r="G33" s="444">
        <v>10</v>
      </c>
      <c r="H33" s="445" t="s">
        <v>763</v>
      </c>
      <c r="I33" s="279">
        <v>0</v>
      </c>
      <c r="J33" s="84">
        <v>0</v>
      </c>
      <c r="K33" s="278">
        <v>10</v>
      </c>
      <c r="L33" s="5">
        <v>0</v>
      </c>
      <c r="P33" s="479" t="s">
        <v>55</v>
      </c>
    </row>
    <row r="34" spans="1:16" s="9" customFormat="1" x14ac:dyDescent="0.2">
      <c r="A34" s="6" t="s">
        <v>1502</v>
      </c>
      <c r="B34" s="113">
        <v>0</v>
      </c>
      <c r="C34" s="116">
        <v>0</v>
      </c>
      <c r="D34" s="278">
        <v>1210013</v>
      </c>
      <c r="E34" s="80">
        <v>0</v>
      </c>
      <c r="F34" s="28" t="s">
        <v>745</v>
      </c>
      <c r="G34" s="444">
        <v>10</v>
      </c>
      <c r="H34" s="445" t="s">
        <v>763</v>
      </c>
      <c r="I34" s="279">
        <v>0</v>
      </c>
      <c r="J34" s="84">
        <v>0</v>
      </c>
      <c r="K34" s="278">
        <v>30</v>
      </c>
      <c r="L34" s="5">
        <v>0</v>
      </c>
      <c r="P34" s="479" t="s">
        <v>55</v>
      </c>
    </row>
    <row r="35" spans="1:16" s="9" customFormat="1" x14ac:dyDescent="0.2">
      <c r="A35" s="6" t="s">
        <v>784</v>
      </c>
      <c r="B35" s="113">
        <v>0</v>
      </c>
      <c r="C35" s="116">
        <v>0</v>
      </c>
      <c r="D35" s="278">
        <v>1210013</v>
      </c>
      <c r="E35" s="80">
        <v>0</v>
      </c>
      <c r="F35" s="28" t="s">
        <v>745</v>
      </c>
      <c r="G35" s="444">
        <v>10</v>
      </c>
      <c r="H35" s="445" t="s">
        <v>764</v>
      </c>
      <c r="I35" s="279">
        <v>0</v>
      </c>
      <c r="J35" s="84">
        <v>0</v>
      </c>
      <c r="K35" s="278">
        <v>10</v>
      </c>
      <c r="L35" s="5">
        <v>0</v>
      </c>
      <c r="P35" s="479" t="s">
        <v>55</v>
      </c>
    </row>
    <row r="36" spans="1:16" s="9" customFormat="1" x14ac:dyDescent="0.2">
      <c r="A36" s="6" t="s">
        <v>1503</v>
      </c>
      <c r="B36" s="113">
        <v>0</v>
      </c>
      <c r="C36" s="116">
        <v>0</v>
      </c>
      <c r="D36" s="278">
        <v>1210013</v>
      </c>
      <c r="E36" s="80">
        <v>0</v>
      </c>
      <c r="F36" s="28" t="s">
        <v>745</v>
      </c>
      <c r="G36" s="444">
        <v>10</v>
      </c>
      <c r="H36" s="445" t="s">
        <v>764</v>
      </c>
      <c r="I36" s="279">
        <v>0</v>
      </c>
      <c r="J36" s="84">
        <v>0</v>
      </c>
      <c r="K36" s="278">
        <v>30</v>
      </c>
      <c r="L36" s="5">
        <v>0</v>
      </c>
      <c r="P36" s="479" t="s">
        <v>55</v>
      </c>
    </row>
    <row r="37" spans="1:16" s="9" customFormat="1" x14ac:dyDescent="0.2">
      <c r="A37" s="6" t="s">
        <v>1330</v>
      </c>
      <c r="B37" s="113">
        <v>0</v>
      </c>
      <c r="C37" s="116">
        <v>0</v>
      </c>
      <c r="D37" s="278">
        <v>1210013</v>
      </c>
      <c r="E37" s="80">
        <v>0</v>
      </c>
      <c r="F37" s="28" t="s">
        <v>745</v>
      </c>
      <c r="G37" s="444">
        <v>10</v>
      </c>
      <c r="H37" s="4">
        <v>90010</v>
      </c>
      <c r="I37" s="84">
        <v>0</v>
      </c>
      <c r="J37" s="84">
        <v>0</v>
      </c>
      <c r="K37" s="3">
        <v>10</v>
      </c>
      <c r="L37" s="5">
        <v>0</v>
      </c>
      <c r="P37" s="479" t="s">
        <v>57</v>
      </c>
    </row>
    <row r="38" spans="1:16" s="9" customFormat="1" x14ac:dyDescent="0.2">
      <c r="A38" s="6" t="s">
        <v>1504</v>
      </c>
      <c r="B38" s="113">
        <v>0</v>
      </c>
      <c r="C38" s="116">
        <v>0</v>
      </c>
      <c r="D38" s="278">
        <v>1210013</v>
      </c>
      <c r="E38" s="80">
        <v>0</v>
      </c>
      <c r="F38" s="28" t="s">
        <v>745</v>
      </c>
      <c r="G38" s="444">
        <v>10</v>
      </c>
      <c r="H38" s="4">
        <v>90010</v>
      </c>
      <c r="I38" s="84">
        <v>0</v>
      </c>
      <c r="J38" s="84">
        <v>0</v>
      </c>
      <c r="K38" s="3">
        <v>30</v>
      </c>
      <c r="L38" s="5">
        <v>0</v>
      </c>
      <c r="P38" s="479" t="s">
        <v>57</v>
      </c>
    </row>
    <row r="39" spans="1:16" s="9" customFormat="1" x14ac:dyDescent="0.2">
      <c r="A39" s="6" t="s">
        <v>326</v>
      </c>
      <c r="B39" s="113">
        <v>0</v>
      </c>
      <c r="C39" s="116">
        <v>0</v>
      </c>
      <c r="D39" s="278">
        <v>1210013</v>
      </c>
      <c r="E39" s="80">
        <v>0</v>
      </c>
      <c r="F39" s="28" t="s">
        <v>745</v>
      </c>
      <c r="G39" s="444">
        <v>10</v>
      </c>
      <c r="H39" s="4">
        <v>90008</v>
      </c>
      <c r="I39" s="84">
        <v>0</v>
      </c>
      <c r="J39" s="84">
        <v>0</v>
      </c>
      <c r="K39" s="3">
        <v>10</v>
      </c>
      <c r="L39" s="5">
        <v>0</v>
      </c>
      <c r="P39" s="479" t="s">
        <v>55</v>
      </c>
    </row>
    <row r="40" spans="1:16" s="9" customFormat="1" x14ac:dyDescent="0.2">
      <c r="A40" s="6" t="s">
        <v>1505</v>
      </c>
      <c r="B40" s="113">
        <v>0</v>
      </c>
      <c r="C40" s="116">
        <v>0</v>
      </c>
      <c r="D40" s="278">
        <v>1210013</v>
      </c>
      <c r="E40" s="80">
        <v>0</v>
      </c>
      <c r="F40" s="28" t="s">
        <v>745</v>
      </c>
      <c r="G40" s="444">
        <v>10</v>
      </c>
      <c r="H40" s="4">
        <v>90008</v>
      </c>
      <c r="I40" s="84">
        <v>0</v>
      </c>
      <c r="J40" s="84">
        <v>0</v>
      </c>
      <c r="K40" s="3">
        <v>30</v>
      </c>
      <c r="L40" s="5">
        <v>0</v>
      </c>
      <c r="P40" s="479" t="s">
        <v>55</v>
      </c>
    </row>
    <row r="41" spans="1:16" s="9" customFormat="1" x14ac:dyDescent="0.2">
      <c r="A41" s="6" t="s">
        <v>448</v>
      </c>
      <c r="B41" s="113">
        <v>0</v>
      </c>
      <c r="C41" s="116">
        <v>0</v>
      </c>
      <c r="D41" s="278">
        <v>1210013</v>
      </c>
      <c r="E41" s="80">
        <v>0</v>
      </c>
      <c r="F41" s="28" t="s">
        <v>745</v>
      </c>
      <c r="G41" s="444">
        <v>10</v>
      </c>
      <c r="H41" s="4">
        <v>90009</v>
      </c>
      <c r="I41" s="84">
        <v>0</v>
      </c>
      <c r="J41" s="84">
        <v>0</v>
      </c>
      <c r="K41" s="3">
        <v>10</v>
      </c>
      <c r="L41" s="5">
        <v>0</v>
      </c>
      <c r="P41" s="479" t="s">
        <v>55</v>
      </c>
    </row>
    <row r="42" spans="1:16" s="9" customFormat="1" x14ac:dyDescent="0.2">
      <c r="A42" s="6" t="s">
        <v>1506</v>
      </c>
      <c r="B42" s="113">
        <v>0</v>
      </c>
      <c r="C42" s="116">
        <v>0</v>
      </c>
      <c r="D42" s="278">
        <v>1210013</v>
      </c>
      <c r="E42" s="80">
        <v>0</v>
      </c>
      <c r="F42" s="28" t="s">
        <v>745</v>
      </c>
      <c r="G42" s="444">
        <v>10</v>
      </c>
      <c r="H42" s="4">
        <v>90009</v>
      </c>
      <c r="I42" s="84">
        <v>0</v>
      </c>
      <c r="J42" s="84">
        <v>0</v>
      </c>
      <c r="K42" s="3">
        <v>30</v>
      </c>
      <c r="L42" s="5">
        <v>0</v>
      </c>
      <c r="P42" s="479" t="s">
        <v>55</v>
      </c>
    </row>
    <row r="43" spans="1:16" s="9" customFormat="1" x14ac:dyDescent="0.2">
      <c r="A43" s="6"/>
      <c r="B43" s="113"/>
      <c r="C43" s="116"/>
      <c r="D43" s="278"/>
      <c r="E43" s="80"/>
      <c r="F43" s="280"/>
      <c r="G43" s="444"/>
      <c r="H43" s="4"/>
      <c r="I43" s="84"/>
      <c r="J43" s="84"/>
      <c r="K43" s="3"/>
      <c r="L43" s="5"/>
      <c r="P43" s="282"/>
    </row>
    <row r="44" spans="1:16" s="9" customFormat="1" x14ac:dyDescent="0.2">
      <c r="A44" s="6" t="s">
        <v>475</v>
      </c>
      <c r="B44" s="113">
        <v>0</v>
      </c>
      <c r="C44" s="116">
        <v>0</v>
      </c>
      <c r="D44" s="278">
        <v>1210013</v>
      </c>
      <c r="E44" s="80">
        <v>0</v>
      </c>
      <c r="F44" s="28" t="s">
        <v>745</v>
      </c>
      <c r="G44" s="444">
        <v>52</v>
      </c>
      <c r="H44" s="445" t="s">
        <v>765</v>
      </c>
      <c r="I44" s="279">
        <v>0</v>
      </c>
      <c r="J44" s="84">
        <v>0</v>
      </c>
      <c r="K44" s="278">
        <v>10</v>
      </c>
      <c r="L44" s="5">
        <v>0</v>
      </c>
      <c r="P44" s="479" t="s">
        <v>56</v>
      </c>
    </row>
    <row r="45" spans="1:16" s="9" customFormat="1" x14ac:dyDescent="0.2">
      <c r="A45" s="6" t="s">
        <v>1507</v>
      </c>
      <c r="B45" s="113">
        <v>0</v>
      </c>
      <c r="C45" s="116">
        <v>0</v>
      </c>
      <c r="D45" s="278">
        <v>1210013</v>
      </c>
      <c r="E45" s="80">
        <v>0</v>
      </c>
      <c r="F45" s="28" t="s">
        <v>745</v>
      </c>
      <c r="G45" s="444">
        <v>52</v>
      </c>
      <c r="H45" s="445" t="s">
        <v>765</v>
      </c>
      <c r="I45" s="279">
        <v>0</v>
      </c>
      <c r="J45" s="84">
        <v>0</v>
      </c>
      <c r="K45" s="278">
        <v>30</v>
      </c>
      <c r="L45" s="5">
        <v>0</v>
      </c>
      <c r="P45" s="479" t="s">
        <v>56</v>
      </c>
    </row>
    <row r="46" spans="1:16" s="9" customFormat="1" x14ac:dyDescent="0.2">
      <c r="A46" s="6" t="s">
        <v>849</v>
      </c>
      <c r="B46" s="113">
        <v>0</v>
      </c>
      <c r="C46" s="116">
        <v>0</v>
      </c>
      <c r="D46" s="278">
        <v>1210013</v>
      </c>
      <c r="E46" s="80">
        <v>0</v>
      </c>
      <c r="F46" s="28" t="s">
        <v>745</v>
      </c>
      <c r="G46" s="444">
        <v>52</v>
      </c>
      <c r="H46" s="445" t="s">
        <v>763</v>
      </c>
      <c r="I46" s="279">
        <v>0</v>
      </c>
      <c r="J46" s="84">
        <v>0</v>
      </c>
      <c r="K46" s="278">
        <v>10</v>
      </c>
      <c r="L46" s="5">
        <v>0</v>
      </c>
      <c r="P46" s="479" t="s">
        <v>55</v>
      </c>
    </row>
    <row r="47" spans="1:16" s="9" customFormat="1" x14ac:dyDescent="0.2">
      <c r="A47" s="6" t="s">
        <v>1508</v>
      </c>
      <c r="B47" s="113">
        <v>0</v>
      </c>
      <c r="C47" s="116">
        <v>0</v>
      </c>
      <c r="D47" s="278">
        <v>1210013</v>
      </c>
      <c r="E47" s="80">
        <v>0</v>
      </c>
      <c r="F47" s="28" t="s">
        <v>745</v>
      </c>
      <c r="G47" s="444">
        <v>52</v>
      </c>
      <c r="H47" s="445" t="s">
        <v>763</v>
      </c>
      <c r="I47" s="279">
        <v>0</v>
      </c>
      <c r="J47" s="84">
        <v>0</v>
      </c>
      <c r="K47" s="278">
        <v>30</v>
      </c>
      <c r="L47" s="5">
        <v>0</v>
      </c>
      <c r="P47" s="479" t="s">
        <v>55</v>
      </c>
    </row>
    <row r="48" spans="1:16" s="9" customFormat="1" x14ac:dyDescent="0.2">
      <c r="A48" s="6" t="s">
        <v>1228</v>
      </c>
      <c r="B48" s="113">
        <v>0</v>
      </c>
      <c r="C48" s="116">
        <v>0</v>
      </c>
      <c r="D48" s="278">
        <v>1210013</v>
      </c>
      <c r="E48" s="80">
        <v>0</v>
      </c>
      <c r="F48" s="28" t="s">
        <v>745</v>
      </c>
      <c r="G48" s="444">
        <v>52</v>
      </c>
      <c r="H48" s="445" t="s">
        <v>764</v>
      </c>
      <c r="I48" s="279">
        <v>0</v>
      </c>
      <c r="J48" s="84">
        <v>0</v>
      </c>
      <c r="K48" s="278">
        <v>10</v>
      </c>
      <c r="L48" s="5">
        <v>0</v>
      </c>
      <c r="P48" s="479" t="s">
        <v>55</v>
      </c>
    </row>
    <row r="49" spans="1:16" s="9" customFormat="1" x14ac:dyDescent="0.2">
      <c r="A49" s="6" t="s">
        <v>1509</v>
      </c>
      <c r="B49" s="113">
        <v>0</v>
      </c>
      <c r="C49" s="116">
        <v>0</v>
      </c>
      <c r="D49" s="278">
        <v>1210013</v>
      </c>
      <c r="E49" s="80">
        <v>0</v>
      </c>
      <c r="F49" s="28" t="s">
        <v>745</v>
      </c>
      <c r="G49" s="444">
        <v>52</v>
      </c>
      <c r="H49" s="445" t="s">
        <v>764</v>
      </c>
      <c r="I49" s="279">
        <v>0</v>
      </c>
      <c r="J49" s="84">
        <v>0</v>
      </c>
      <c r="K49" s="278">
        <v>30</v>
      </c>
      <c r="L49" s="5">
        <v>0</v>
      </c>
      <c r="P49" s="479" t="s">
        <v>55</v>
      </c>
    </row>
    <row r="50" spans="1:16" s="9" customFormat="1" x14ac:dyDescent="0.2">
      <c r="A50" s="6" t="s">
        <v>476</v>
      </c>
      <c r="B50" s="113">
        <v>0</v>
      </c>
      <c r="C50" s="116">
        <v>0</v>
      </c>
      <c r="D50" s="278">
        <v>1210013</v>
      </c>
      <c r="E50" s="80">
        <v>0</v>
      </c>
      <c r="F50" s="28" t="s">
        <v>745</v>
      </c>
      <c r="G50" s="444">
        <v>52</v>
      </c>
      <c r="H50" s="4">
        <v>90010</v>
      </c>
      <c r="I50" s="84">
        <v>0</v>
      </c>
      <c r="J50" s="84">
        <v>0</v>
      </c>
      <c r="K50" s="3">
        <v>10</v>
      </c>
      <c r="L50" s="5">
        <v>0</v>
      </c>
      <c r="P50" s="479" t="s">
        <v>56</v>
      </c>
    </row>
    <row r="51" spans="1:16" s="9" customFormat="1" x14ac:dyDescent="0.2">
      <c r="A51" s="6" t="s">
        <v>1510</v>
      </c>
      <c r="B51" s="113">
        <v>0</v>
      </c>
      <c r="C51" s="116">
        <v>0</v>
      </c>
      <c r="D51" s="278">
        <v>1210013</v>
      </c>
      <c r="E51" s="80">
        <v>0</v>
      </c>
      <c r="F51" s="28" t="s">
        <v>745</v>
      </c>
      <c r="G51" s="444">
        <v>52</v>
      </c>
      <c r="H51" s="4">
        <v>90010</v>
      </c>
      <c r="I51" s="84">
        <v>0</v>
      </c>
      <c r="J51" s="84">
        <v>0</v>
      </c>
      <c r="K51" s="3">
        <v>30</v>
      </c>
      <c r="L51" s="5">
        <v>0</v>
      </c>
      <c r="P51" s="479" t="s">
        <v>56</v>
      </c>
    </row>
    <row r="52" spans="1:16" s="9" customFormat="1" x14ac:dyDescent="0.2">
      <c r="A52" s="6" t="s">
        <v>968</v>
      </c>
      <c r="B52" s="113">
        <v>0</v>
      </c>
      <c r="C52" s="116">
        <v>0</v>
      </c>
      <c r="D52" s="278">
        <v>1210013</v>
      </c>
      <c r="E52" s="80">
        <v>0</v>
      </c>
      <c r="F52" s="28" t="s">
        <v>745</v>
      </c>
      <c r="G52" s="444">
        <v>52</v>
      </c>
      <c r="H52" s="4">
        <v>90008</v>
      </c>
      <c r="I52" s="84">
        <v>0</v>
      </c>
      <c r="J52" s="84">
        <v>0</v>
      </c>
      <c r="K52" s="3">
        <v>10</v>
      </c>
      <c r="L52" s="5">
        <v>0</v>
      </c>
      <c r="P52" s="479" t="s">
        <v>55</v>
      </c>
    </row>
    <row r="53" spans="1:16" s="9" customFormat="1" x14ac:dyDescent="0.2">
      <c r="A53" s="6" t="s">
        <v>915</v>
      </c>
      <c r="B53" s="113">
        <v>0</v>
      </c>
      <c r="C53" s="116">
        <v>0</v>
      </c>
      <c r="D53" s="278">
        <v>1210013</v>
      </c>
      <c r="E53" s="80">
        <v>0</v>
      </c>
      <c r="F53" s="28" t="s">
        <v>745</v>
      </c>
      <c r="G53" s="444">
        <v>52</v>
      </c>
      <c r="H53" s="4">
        <v>90008</v>
      </c>
      <c r="I53" s="84">
        <v>0</v>
      </c>
      <c r="J53" s="84">
        <v>0</v>
      </c>
      <c r="K53" s="3">
        <v>30</v>
      </c>
      <c r="L53" s="5">
        <v>0</v>
      </c>
      <c r="P53" s="479" t="s">
        <v>55</v>
      </c>
    </row>
    <row r="54" spans="1:16" s="9" customFormat="1" x14ac:dyDescent="0.2">
      <c r="A54" s="6" t="s">
        <v>331</v>
      </c>
      <c r="B54" s="113">
        <v>0</v>
      </c>
      <c r="C54" s="116">
        <v>0</v>
      </c>
      <c r="D54" s="278">
        <v>1210013</v>
      </c>
      <c r="E54" s="80">
        <v>0</v>
      </c>
      <c r="F54" s="28" t="s">
        <v>745</v>
      </c>
      <c r="G54" s="444">
        <v>52</v>
      </c>
      <c r="H54" s="4">
        <v>90009</v>
      </c>
      <c r="I54" s="84">
        <v>0</v>
      </c>
      <c r="J54" s="84">
        <v>0</v>
      </c>
      <c r="K54" s="3">
        <v>10</v>
      </c>
      <c r="L54" s="5">
        <v>0</v>
      </c>
      <c r="P54" s="479" t="s">
        <v>55</v>
      </c>
    </row>
    <row r="55" spans="1:16" s="9" customFormat="1" x14ac:dyDescent="0.2">
      <c r="A55" s="6" t="s">
        <v>916</v>
      </c>
      <c r="B55" s="113">
        <v>0</v>
      </c>
      <c r="C55" s="116">
        <v>0</v>
      </c>
      <c r="D55" s="278">
        <v>1210013</v>
      </c>
      <c r="E55" s="80">
        <v>0</v>
      </c>
      <c r="F55" s="28" t="s">
        <v>745</v>
      </c>
      <c r="G55" s="444">
        <v>52</v>
      </c>
      <c r="H55" s="4">
        <v>90009</v>
      </c>
      <c r="I55" s="84">
        <v>0</v>
      </c>
      <c r="J55" s="84">
        <v>0</v>
      </c>
      <c r="K55" s="3">
        <v>30</v>
      </c>
      <c r="L55" s="5">
        <v>0</v>
      </c>
      <c r="P55" s="479" t="s">
        <v>55</v>
      </c>
    </row>
    <row r="56" spans="1:16" s="9" customFormat="1" x14ac:dyDescent="0.2">
      <c r="A56" s="6"/>
      <c r="B56" s="113"/>
      <c r="C56" s="116"/>
      <c r="D56" s="278"/>
      <c r="E56" s="282"/>
      <c r="F56" s="280"/>
      <c r="G56" s="444"/>
      <c r="H56" s="4"/>
      <c r="I56" s="84"/>
      <c r="J56" s="283"/>
      <c r="K56" s="3"/>
      <c r="L56" s="5"/>
      <c r="P56" s="282"/>
    </row>
    <row r="57" spans="1:16" s="17" customFormat="1" ht="14.25" customHeight="1" x14ac:dyDescent="0.2">
      <c r="A57" s="13" t="s">
        <v>1275</v>
      </c>
      <c r="B57" s="115"/>
      <c r="C57" s="118"/>
      <c r="D57" s="14"/>
      <c r="E57" s="82"/>
      <c r="F57" s="15"/>
      <c r="G57" s="15"/>
      <c r="H57" s="446"/>
      <c r="I57" s="98"/>
      <c r="J57" s="87"/>
      <c r="K57" s="14"/>
      <c r="L57" s="16"/>
      <c r="P57" s="480"/>
    </row>
    <row r="58" spans="1:16" s="9" customFormat="1" x14ac:dyDescent="0.2">
      <c r="A58" s="18" t="s">
        <v>340</v>
      </c>
      <c r="B58" s="113">
        <v>0</v>
      </c>
      <c r="C58" s="116">
        <v>0</v>
      </c>
      <c r="D58" s="58" t="s">
        <v>971</v>
      </c>
      <c r="E58" s="80">
        <v>0</v>
      </c>
      <c r="F58" s="28" t="s">
        <v>745</v>
      </c>
      <c r="G58" s="28">
        <v>10</v>
      </c>
      <c r="H58" s="28">
        <v>11200</v>
      </c>
      <c r="I58" s="99">
        <v>0</v>
      </c>
      <c r="J58" s="84">
        <v>0</v>
      </c>
      <c r="K58" s="50">
        <v>10</v>
      </c>
      <c r="L58" s="5">
        <v>0</v>
      </c>
      <c r="M58" s="22"/>
      <c r="P58" s="478" t="s">
        <v>63</v>
      </c>
    </row>
    <row r="59" spans="1:16" s="9" customFormat="1" x14ac:dyDescent="0.2">
      <c r="A59" s="18" t="s">
        <v>1455</v>
      </c>
      <c r="B59" s="113">
        <v>0</v>
      </c>
      <c r="C59" s="116">
        <v>0</v>
      </c>
      <c r="D59" s="58" t="s">
        <v>971</v>
      </c>
      <c r="E59" s="80">
        <v>0</v>
      </c>
      <c r="F59" s="28" t="s">
        <v>745</v>
      </c>
      <c r="G59" s="28">
        <v>10</v>
      </c>
      <c r="H59" s="28">
        <v>15200</v>
      </c>
      <c r="I59" s="99">
        <v>0</v>
      </c>
      <c r="J59" s="84">
        <v>0</v>
      </c>
      <c r="K59" s="50">
        <v>10</v>
      </c>
      <c r="L59" s="5">
        <v>0</v>
      </c>
      <c r="M59" s="22"/>
      <c r="P59" s="478" t="s">
        <v>63</v>
      </c>
    </row>
    <row r="60" spans="1:16" s="9" customFormat="1" x14ac:dyDescent="0.2">
      <c r="A60" s="18" t="s">
        <v>1512</v>
      </c>
      <c r="B60" s="113">
        <v>0</v>
      </c>
      <c r="C60" s="116">
        <v>0</v>
      </c>
      <c r="D60" s="58" t="s">
        <v>971</v>
      </c>
      <c r="E60" s="80">
        <v>0</v>
      </c>
      <c r="F60" s="28" t="s">
        <v>745</v>
      </c>
      <c r="G60" s="28">
        <v>10</v>
      </c>
      <c r="H60" s="28" t="s">
        <v>1511</v>
      </c>
      <c r="I60" s="99">
        <v>0</v>
      </c>
      <c r="J60" s="84">
        <v>0</v>
      </c>
      <c r="K60" s="50">
        <v>10</v>
      </c>
      <c r="L60" s="5">
        <v>0</v>
      </c>
      <c r="M60" s="22"/>
      <c r="P60" s="479" t="s">
        <v>62</v>
      </c>
    </row>
    <row r="61" spans="1:16" s="9" customFormat="1" x14ac:dyDescent="0.2">
      <c r="A61" s="18" t="s">
        <v>480</v>
      </c>
      <c r="B61" s="113">
        <v>0</v>
      </c>
      <c r="C61" s="116">
        <v>0</v>
      </c>
      <c r="D61" s="58" t="s">
        <v>971</v>
      </c>
      <c r="E61" s="80">
        <v>0</v>
      </c>
      <c r="F61" s="28" t="s">
        <v>745</v>
      </c>
      <c r="G61" s="28">
        <v>10</v>
      </c>
      <c r="H61" s="28">
        <v>21000</v>
      </c>
      <c r="I61" s="99">
        <v>0</v>
      </c>
      <c r="J61" s="84">
        <v>0</v>
      </c>
      <c r="K61" s="50">
        <v>10</v>
      </c>
      <c r="L61" s="5">
        <v>0</v>
      </c>
      <c r="M61" s="22"/>
      <c r="P61" s="478" t="s">
        <v>63</v>
      </c>
    </row>
    <row r="62" spans="1:16" s="9" customFormat="1" x14ac:dyDescent="0.2">
      <c r="A62" s="18" t="s">
        <v>997</v>
      </c>
      <c r="B62" s="113">
        <v>0</v>
      </c>
      <c r="C62" s="116">
        <v>0</v>
      </c>
      <c r="D62" s="58" t="s">
        <v>971</v>
      </c>
      <c r="E62" s="80">
        <v>0</v>
      </c>
      <c r="F62" s="28" t="s">
        <v>745</v>
      </c>
      <c r="G62" s="28">
        <v>10</v>
      </c>
      <c r="H62" s="28">
        <v>21008</v>
      </c>
      <c r="I62" s="99">
        <v>0</v>
      </c>
      <c r="J62" s="84">
        <v>0</v>
      </c>
      <c r="K62" s="50">
        <v>10</v>
      </c>
      <c r="L62" s="5">
        <v>0</v>
      </c>
      <c r="M62" s="22"/>
      <c r="P62" s="479" t="s">
        <v>62</v>
      </c>
    </row>
    <row r="63" spans="1:16" s="9" customFormat="1" x14ac:dyDescent="0.2">
      <c r="A63" s="18" t="s">
        <v>514</v>
      </c>
      <c r="B63" s="113">
        <v>0</v>
      </c>
      <c r="C63" s="116">
        <v>0</v>
      </c>
      <c r="D63" s="58" t="s">
        <v>971</v>
      </c>
      <c r="E63" s="80">
        <v>0</v>
      </c>
      <c r="F63" s="28" t="s">
        <v>745</v>
      </c>
      <c r="G63" s="28">
        <v>10</v>
      </c>
      <c r="H63" s="28">
        <v>21009</v>
      </c>
      <c r="I63" s="99">
        <v>0</v>
      </c>
      <c r="J63" s="84">
        <v>0</v>
      </c>
      <c r="K63" s="50">
        <v>10</v>
      </c>
      <c r="L63" s="5">
        <v>0</v>
      </c>
      <c r="M63" s="22"/>
      <c r="P63" s="479" t="s">
        <v>62</v>
      </c>
    </row>
    <row r="64" spans="1:16" s="9" customFormat="1" x14ac:dyDescent="0.2">
      <c r="A64" s="18" t="s">
        <v>650</v>
      </c>
      <c r="B64" s="113">
        <v>0</v>
      </c>
      <c r="C64" s="116">
        <v>0</v>
      </c>
      <c r="D64" s="58" t="s">
        <v>971</v>
      </c>
      <c r="E64" s="80">
        <v>0</v>
      </c>
      <c r="F64" s="28" t="s">
        <v>745</v>
      </c>
      <c r="G64" s="28">
        <v>10</v>
      </c>
      <c r="H64" s="28">
        <v>23000</v>
      </c>
      <c r="I64" s="99">
        <v>0</v>
      </c>
      <c r="J64" s="84">
        <v>0</v>
      </c>
      <c r="K64" s="50">
        <v>10</v>
      </c>
      <c r="L64" s="5">
        <v>0</v>
      </c>
      <c r="M64" s="22"/>
      <c r="P64" s="478" t="s">
        <v>63</v>
      </c>
    </row>
    <row r="65" spans="1:16" s="9" customFormat="1" x14ac:dyDescent="0.2">
      <c r="A65" s="18" t="s">
        <v>914</v>
      </c>
      <c r="B65" s="113">
        <v>0</v>
      </c>
      <c r="C65" s="116">
        <v>0</v>
      </c>
      <c r="D65" s="58" t="s">
        <v>971</v>
      </c>
      <c r="E65" s="80">
        <v>0</v>
      </c>
      <c r="F65" s="28" t="s">
        <v>745</v>
      </c>
      <c r="G65" s="28">
        <v>10</v>
      </c>
      <c r="H65" s="28">
        <v>32000</v>
      </c>
      <c r="I65" s="99">
        <v>0</v>
      </c>
      <c r="J65" s="84">
        <v>0</v>
      </c>
      <c r="K65" s="50">
        <v>10</v>
      </c>
      <c r="L65" s="5">
        <v>0</v>
      </c>
      <c r="M65" s="22"/>
      <c r="P65" s="478" t="s">
        <v>63</v>
      </c>
    </row>
    <row r="66" spans="1:16" s="9" customFormat="1" x14ac:dyDescent="0.2">
      <c r="A66" s="18" t="s">
        <v>412</v>
      </c>
      <c r="B66" s="113">
        <v>0</v>
      </c>
      <c r="C66" s="116">
        <v>0</v>
      </c>
      <c r="D66" s="58" t="s">
        <v>971</v>
      </c>
      <c r="E66" s="80">
        <v>0</v>
      </c>
      <c r="F66" s="28" t="s">
        <v>745</v>
      </c>
      <c r="G66" s="28">
        <v>10</v>
      </c>
      <c r="H66" s="28">
        <v>32008</v>
      </c>
      <c r="I66" s="99">
        <v>0</v>
      </c>
      <c r="J66" s="84">
        <v>0</v>
      </c>
      <c r="K66" s="50">
        <v>10</v>
      </c>
      <c r="L66" s="5">
        <v>0</v>
      </c>
      <c r="M66" s="22"/>
      <c r="P66" s="479" t="s">
        <v>62</v>
      </c>
    </row>
    <row r="67" spans="1:16" s="9" customFormat="1" x14ac:dyDescent="0.2">
      <c r="A67" s="18" t="s">
        <v>413</v>
      </c>
      <c r="B67" s="113">
        <v>0</v>
      </c>
      <c r="C67" s="116">
        <v>0</v>
      </c>
      <c r="D67" s="58" t="s">
        <v>971</v>
      </c>
      <c r="E67" s="80">
        <v>0</v>
      </c>
      <c r="F67" s="28" t="s">
        <v>745</v>
      </c>
      <c r="G67" s="28">
        <v>10</v>
      </c>
      <c r="H67" s="28">
        <v>32009</v>
      </c>
      <c r="I67" s="99">
        <v>0</v>
      </c>
      <c r="J67" s="84">
        <v>0</v>
      </c>
      <c r="K67" s="50">
        <v>10</v>
      </c>
      <c r="L67" s="5">
        <v>0</v>
      </c>
      <c r="M67" s="22"/>
      <c r="P67" s="479" t="s">
        <v>62</v>
      </c>
    </row>
    <row r="68" spans="1:16" s="9" customFormat="1" x14ac:dyDescent="0.2">
      <c r="A68" s="18" t="s">
        <v>222</v>
      </c>
      <c r="B68" s="113">
        <v>0</v>
      </c>
      <c r="C68" s="116">
        <v>0</v>
      </c>
      <c r="D68" s="58" t="s">
        <v>971</v>
      </c>
      <c r="E68" s="80">
        <v>0</v>
      </c>
      <c r="F68" s="28" t="s">
        <v>745</v>
      </c>
      <c r="G68" s="28">
        <v>10</v>
      </c>
      <c r="H68" s="28">
        <v>35000</v>
      </c>
      <c r="I68" s="99">
        <v>0</v>
      </c>
      <c r="J68" s="84">
        <v>0</v>
      </c>
      <c r="K68" s="50">
        <v>10</v>
      </c>
      <c r="L68" s="5">
        <v>0</v>
      </c>
      <c r="M68" s="22"/>
      <c r="P68" s="478" t="s">
        <v>63</v>
      </c>
    </row>
    <row r="69" spans="1:16" s="9" customFormat="1" x14ac:dyDescent="0.2">
      <c r="A69" s="18" t="s">
        <v>1272</v>
      </c>
      <c r="B69" s="113">
        <v>0</v>
      </c>
      <c r="C69" s="116">
        <v>0</v>
      </c>
      <c r="D69" s="58" t="s">
        <v>971</v>
      </c>
      <c r="E69" s="80">
        <v>0</v>
      </c>
      <c r="F69" s="28" t="s">
        <v>745</v>
      </c>
      <c r="G69" s="28">
        <v>10</v>
      </c>
      <c r="H69" s="28">
        <v>35008</v>
      </c>
      <c r="I69" s="99">
        <v>0</v>
      </c>
      <c r="J69" s="84">
        <v>0</v>
      </c>
      <c r="K69" s="50">
        <v>10</v>
      </c>
      <c r="L69" s="5">
        <v>0</v>
      </c>
      <c r="M69" s="22"/>
      <c r="P69" s="479" t="s">
        <v>62</v>
      </c>
    </row>
    <row r="70" spans="1:16" s="9" customFormat="1" x14ac:dyDescent="0.2">
      <c r="A70" s="18" t="s">
        <v>1038</v>
      </c>
      <c r="B70" s="113">
        <v>0</v>
      </c>
      <c r="C70" s="116">
        <v>0</v>
      </c>
      <c r="D70" s="58" t="s">
        <v>971</v>
      </c>
      <c r="E70" s="80">
        <v>0</v>
      </c>
      <c r="F70" s="28" t="s">
        <v>745</v>
      </c>
      <c r="G70" s="28">
        <v>10</v>
      </c>
      <c r="H70" s="28">
        <v>35009</v>
      </c>
      <c r="I70" s="99">
        <v>0</v>
      </c>
      <c r="J70" s="84">
        <v>0</v>
      </c>
      <c r="K70" s="50">
        <v>10</v>
      </c>
      <c r="L70" s="5">
        <v>0</v>
      </c>
      <c r="M70" s="22"/>
      <c r="P70" s="479" t="s">
        <v>62</v>
      </c>
    </row>
    <row r="71" spans="1:16" s="9" customFormat="1" x14ac:dyDescent="0.2">
      <c r="A71" s="18" t="s">
        <v>1273</v>
      </c>
      <c r="B71" s="113">
        <v>0</v>
      </c>
      <c r="C71" s="116">
        <v>0</v>
      </c>
      <c r="D71" s="58" t="s">
        <v>971</v>
      </c>
      <c r="E71" s="80">
        <v>0</v>
      </c>
      <c r="F71" s="28" t="s">
        <v>745</v>
      </c>
      <c r="G71" s="28">
        <v>10</v>
      </c>
      <c r="H71" s="28">
        <v>36000</v>
      </c>
      <c r="I71" s="99">
        <v>0</v>
      </c>
      <c r="J71" s="84">
        <v>0</v>
      </c>
      <c r="K71" s="50">
        <v>10</v>
      </c>
      <c r="L71" s="5">
        <v>0</v>
      </c>
      <c r="M71" s="22"/>
      <c r="P71" s="478" t="s">
        <v>63</v>
      </c>
    </row>
    <row r="72" spans="1:16" s="9" customFormat="1" x14ac:dyDescent="0.2">
      <c r="A72" s="18" t="s">
        <v>1274</v>
      </c>
      <c r="B72" s="113">
        <v>0</v>
      </c>
      <c r="C72" s="116">
        <v>0</v>
      </c>
      <c r="D72" s="58" t="s">
        <v>971</v>
      </c>
      <c r="E72" s="80">
        <v>0</v>
      </c>
      <c r="F72" s="28" t="s">
        <v>745</v>
      </c>
      <c r="G72" s="28">
        <v>10</v>
      </c>
      <c r="H72" s="28">
        <v>36008</v>
      </c>
      <c r="I72" s="99">
        <v>0</v>
      </c>
      <c r="J72" s="84">
        <v>0</v>
      </c>
      <c r="K72" s="50">
        <v>10</v>
      </c>
      <c r="L72" s="5">
        <v>0</v>
      </c>
      <c r="M72" s="22"/>
      <c r="P72" s="479" t="s">
        <v>62</v>
      </c>
    </row>
    <row r="73" spans="1:16" s="9" customFormat="1" x14ac:dyDescent="0.2">
      <c r="A73" s="18" t="s">
        <v>1039</v>
      </c>
      <c r="B73" s="113">
        <v>0</v>
      </c>
      <c r="C73" s="116">
        <v>0</v>
      </c>
      <c r="D73" s="58" t="s">
        <v>971</v>
      </c>
      <c r="E73" s="80">
        <v>0</v>
      </c>
      <c r="F73" s="28" t="s">
        <v>745</v>
      </c>
      <c r="G73" s="28">
        <v>10</v>
      </c>
      <c r="H73" s="28">
        <v>36009</v>
      </c>
      <c r="I73" s="99">
        <v>0</v>
      </c>
      <c r="J73" s="84">
        <v>0</v>
      </c>
      <c r="K73" s="50">
        <v>10</v>
      </c>
      <c r="L73" s="5">
        <v>0</v>
      </c>
      <c r="M73" s="22"/>
      <c r="P73" s="479" t="s">
        <v>62</v>
      </c>
    </row>
    <row r="74" spans="1:16" s="9" customFormat="1" x14ac:dyDescent="0.2">
      <c r="A74" s="18" t="s">
        <v>1474</v>
      </c>
      <c r="B74" s="113">
        <v>0</v>
      </c>
      <c r="C74" s="116">
        <v>0</v>
      </c>
      <c r="D74" s="58" t="s">
        <v>971</v>
      </c>
      <c r="E74" s="80">
        <v>0</v>
      </c>
      <c r="F74" s="28" t="s">
        <v>745</v>
      </c>
      <c r="G74" s="28">
        <v>10</v>
      </c>
      <c r="H74" s="28" t="s">
        <v>1475</v>
      </c>
      <c r="I74" s="99">
        <v>0</v>
      </c>
      <c r="J74" s="84">
        <v>0</v>
      </c>
      <c r="K74" s="50">
        <v>10</v>
      </c>
      <c r="L74" s="5">
        <v>0</v>
      </c>
      <c r="M74" s="22"/>
      <c r="P74" s="478" t="s">
        <v>63</v>
      </c>
    </row>
    <row r="75" spans="1:16" s="9" customFormat="1" x14ac:dyDescent="0.2">
      <c r="A75" s="18" t="s">
        <v>966</v>
      </c>
      <c r="B75" s="113">
        <v>0</v>
      </c>
      <c r="C75" s="116">
        <v>0</v>
      </c>
      <c r="D75" s="58" t="s">
        <v>971</v>
      </c>
      <c r="E75" s="80">
        <v>0</v>
      </c>
      <c r="F75" s="28" t="s">
        <v>745</v>
      </c>
      <c r="G75" s="28">
        <v>10</v>
      </c>
      <c r="H75" s="28">
        <v>41000</v>
      </c>
      <c r="I75" s="99">
        <v>0</v>
      </c>
      <c r="J75" s="84">
        <v>0</v>
      </c>
      <c r="K75" s="50">
        <v>10</v>
      </c>
      <c r="L75" s="5">
        <v>0</v>
      </c>
      <c r="M75" s="22"/>
      <c r="P75" s="479" t="s">
        <v>63</v>
      </c>
    </row>
    <row r="76" spans="1:16" s="9" customFormat="1" x14ac:dyDescent="0.2">
      <c r="A76" s="18" t="s">
        <v>967</v>
      </c>
      <c r="B76" s="113">
        <v>0</v>
      </c>
      <c r="C76" s="116">
        <v>0</v>
      </c>
      <c r="D76" s="58" t="s">
        <v>971</v>
      </c>
      <c r="E76" s="80">
        <v>0</v>
      </c>
      <c r="F76" s="28" t="s">
        <v>745</v>
      </c>
      <c r="G76" s="28">
        <v>10</v>
      </c>
      <c r="H76" s="28">
        <v>41008</v>
      </c>
      <c r="I76" s="99">
        <v>0</v>
      </c>
      <c r="J76" s="84">
        <v>0</v>
      </c>
      <c r="K76" s="50">
        <v>10</v>
      </c>
      <c r="L76" s="5">
        <v>0</v>
      </c>
      <c r="M76" s="22"/>
      <c r="P76" s="479" t="s">
        <v>62</v>
      </c>
    </row>
    <row r="77" spans="1:16" s="9" customFormat="1" x14ac:dyDescent="0.2">
      <c r="A77" s="18" t="s">
        <v>1040</v>
      </c>
      <c r="B77" s="113">
        <v>0</v>
      </c>
      <c r="C77" s="116">
        <v>0</v>
      </c>
      <c r="D77" s="58" t="s">
        <v>971</v>
      </c>
      <c r="E77" s="80">
        <v>0</v>
      </c>
      <c r="F77" s="28" t="s">
        <v>745</v>
      </c>
      <c r="G77" s="28">
        <v>10</v>
      </c>
      <c r="H77" s="28">
        <v>41009</v>
      </c>
      <c r="I77" s="99">
        <v>0</v>
      </c>
      <c r="J77" s="84">
        <v>0</v>
      </c>
      <c r="K77" s="50">
        <v>10</v>
      </c>
      <c r="L77" s="5">
        <v>0</v>
      </c>
      <c r="M77" s="22"/>
      <c r="P77" s="478" t="s">
        <v>62</v>
      </c>
    </row>
    <row r="78" spans="1:16" s="9" customFormat="1" x14ac:dyDescent="0.2">
      <c r="A78" s="18" t="s">
        <v>477</v>
      </c>
      <c r="B78" s="113">
        <v>0</v>
      </c>
      <c r="C78" s="116">
        <v>0</v>
      </c>
      <c r="D78" s="58" t="s">
        <v>971</v>
      </c>
      <c r="E78" s="80">
        <v>0</v>
      </c>
      <c r="F78" s="28" t="s">
        <v>745</v>
      </c>
      <c r="G78" s="28">
        <v>10</v>
      </c>
      <c r="H78" s="28">
        <v>45000</v>
      </c>
      <c r="I78" s="99">
        <v>0</v>
      </c>
      <c r="J78" s="84">
        <v>0</v>
      </c>
      <c r="K78" s="50">
        <v>10</v>
      </c>
      <c r="L78" s="5">
        <v>0</v>
      </c>
      <c r="M78" s="22"/>
      <c r="P78" s="479" t="s">
        <v>63</v>
      </c>
    </row>
    <row r="79" spans="1:16" s="9" customFormat="1" x14ac:dyDescent="0.2">
      <c r="A79" s="18" t="s">
        <v>478</v>
      </c>
      <c r="B79" s="113">
        <v>0</v>
      </c>
      <c r="C79" s="116">
        <v>0</v>
      </c>
      <c r="D79" s="58" t="s">
        <v>971</v>
      </c>
      <c r="E79" s="80">
        <v>0</v>
      </c>
      <c r="F79" s="28" t="s">
        <v>745</v>
      </c>
      <c r="G79" s="28">
        <v>10</v>
      </c>
      <c r="H79" s="28">
        <v>45008</v>
      </c>
      <c r="I79" s="99">
        <v>0</v>
      </c>
      <c r="J79" s="84">
        <v>0</v>
      </c>
      <c r="K79" s="50">
        <v>10</v>
      </c>
      <c r="L79" s="5">
        <v>0</v>
      </c>
      <c r="M79" s="22"/>
      <c r="P79" s="479" t="s">
        <v>62</v>
      </c>
    </row>
    <row r="80" spans="1:16" s="9" customFormat="1" x14ac:dyDescent="0.2">
      <c r="A80" s="18" t="s">
        <v>1041</v>
      </c>
      <c r="B80" s="113">
        <v>0</v>
      </c>
      <c r="C80" s="116">
        <v>0</v>
      </c>
      <c r="D80" s="58" t="s">
        <v>971</v>
      </c>
      <c r="E80" s="80">
        <v>0</v>
      </c>
      <c r="F80" s="28" t="s">
        <v>745</v>
      </c>
      <c r="G80" s="28">
        <v>10</v>
      </c>
      <c r="H80" s="28">
        <v>45009</v>
      </c>
      <c r="I80" s="99">
        <v>0</v>
      </c>
      <c r="J80" s="84">
        <v>0</v>
      </c>
      <c r="K80" s="50">
        <v>10</v>
      </c>
      <c r="L80" s="5">
        <v>0</v>
      </c>
      <c r="M80" s="22"/>
      <c r="P80" s="478" t="s">
        <v>62</v>
      </c>
    </row>
    <row r="81" spans="1:16" s="9" customFormat="1" x14ac:dyDescent="0.2">
      <c r="A81" s="18" t="s">
        <v>1121</v>
      </c>
      <c r="B81" s="113">
        <v>0</v>
      </c>
      <c r="C81" s="116">
        <v>0</v>
      </c>
      <c r="D81" s="58" t="s">
        <v>971</v>
      </c>
      <c r="E81" s="80">
        <v>0</v>
      </c>
      <c r="F81" s="28" t="s">
        <v>745</v>
      </c>
      <c r="G81" s="28">
        <v>10</v>
      </c>
      <c r="H81" s="28">
        <v>49000</v>
      </c>
      <c r="I81" s="99">
        <v>0</v>
      </c>
      <c r="J81" s="84">
        <v>0</v>
      </c>
      <c r="K81" s="50">
        <v>10</v>
      </c>
      <c r="L81" s="5">
        <v>0</v>
      </c>
      <c r="M81" s="22"/>
      <c r="P81" s="478" t="s">
        <v>63</v>
      </c>
    </row>
    <row r="82" spans="1:16" s="9" customFormat="1" x14ac:dyDescent="0.2">
      <c r="A82" s="18" t="s">
        <v>1122</v>
      </c>
      <c r="B82" s="113">
        <v>0</v>
      </c>
      <c r="C82" s="116">
        <v>0</v>
      </c>
      <c r="D82" s="58" t="s">
        <v>971</v>
      </c>
      <c r="E82" s="80">
        <v>0</v>
      </c>
      <c r="F82" s="28" t="s">
        <v>745</v>
      </c>
      <c r="G82" s="28">
        <v>10</v>
      </c>
      <c r="H82" s="28">
        <v>49008</v>
      </c>
      <c r="I82" s="99">
        <v>0</v>
      </c>
      <c r="J82" s="84">
        <v>0</v>
      </c>
      <c r="K82" s="50">
        <v>10</v>
      </c>
      <c r="L82" s="5">
        <v>0</v>
      </c>
      <c r="M82" s="22"/>
      <c r="P82" s="479" t="s">
        <v>62</v>
      </c>
    </row>
    <row r="83" spans="1:16" s="9" customFormat="1" x14ac:dyDescent="0.2">
      <c r="A83" s="18" t="s">
        <v>1042</v>
      </c>
      <c r="B83" s="113">
        <v>0</v>
      </c>
      <c r="C83" s="116">
        <v>0</v>
      </c>
      <c r="D83" s="58" t="s">
        <v>971</v>
      </c>
      <c r="E83" s="80">
        <v>0</v>
      </c>
      <c r="F83" s="28" t="s">
        <v>745</v>
      </c>
      <c r="G83" s="28">
        <v>10</v>
      </c>
      <c r="H83" s="28">
        <v>49009</v>
      </c>
      <c r="I83" s="99">
        <v>0</v>
      </c>
      <c r="J83" s="84">
        <v>0</v>
      </c>
      <c r="K83" s="50">
        <v>10</v>
      </c>
      <c r="L83" s="5">
        <v>0</v>
      </c>
      <c r="M83" s="22"/>
      <c r="P83" s="479" t="s">
        <v>62</v>
      </c>
    </row>
    <row r="84" spans="1:16" s="9" customFormat="1" x14ac:dyDescent="0.2">
      <c r="A84" s="18" t="s">
        <v>277</v>
      </c>
      <c r="B84" s="113">
        <v>0</v>
      </c>
      <c r="C84" s="116">
        <v>0</v>
      </c>
      <c r="D84" s="58" t="s">
        <v>971</v>
      </c>
      <c r="E84" s="80">
        <v>0</v>
      </c>
      <c r="F84" s="28" t="s">
        <v>745</v>
      </c>
      <c r="G84" s="28">
        <v>10</v>
      </c>
      <c r="H84" s="28">
        <v>55000</v>
      </c>
      <c r="I84" s="99">
        <v>0</v>
      </c>
      <c r="J84" s="84">
        <v>0</v>
      </c>
      <c r="K84" s="50">
        <v>10</v>
      </c>
      <c r="L84" s="5">
        <v>0</v>
      </c>
      <c r="M84" s="22"/>
      <c r="P84" s="478" t="s">
        <v>63</v>
      </c>
    </row>
    <row r="85" spans="1:16" s="9" customFormat="1" x14ac:dyDescent="0.2">
      <c r="A85" s="18" t="s">
        <v>314</v>
      </c>
      <c r="B85" s="113">
        <v>0</v>
      </c>
      <c r="C85" s="116">
        <v>0</v>
      </c>
      <c r="D85" s="58" t="s">
        <v>971</v>
      </c>
      <c r="E85" s="80">
        <v>0</v>
      </c>
      <c r="F85" s="28" t="s">
        <v>745</v>
      </c>
      <c r="G85" s="28">
        <v>10</v>
      </c>
      <c r="H85" s="28">
        <v>55008</v>
      </c>
      <c r="I85" s="99">
        <v>0</v>
      </c>
      <c r="J85" s="84">
        <v>0</v>
      </c>
      <c r="K85" s="50">
        <v>10</v>
      </c>
      <c r="L85" s="5">
        <v>0</v>
      </c>
      <c r="M85" s="22"/>
      <c r="P85" s="479" t="s">
        <v>62</v>
      </c>
    </row>
    <row r="86" spans="1:16" s="9" customFormat="1" x14ac:dyDescent="0.2">
      <c r="A86" s="18" t="s">
        <v>1043</v>
      </c>
      <c r="B86" s="113">
        <v>0</v>
      </c>
      <c r="C86" s="116">
        <v>0</v>
      </c>
      <c r="D86" s="58" t="s">
        <v>971</v>
      </c>
      <c r="E86" s="80">
        <v>0</v>
      </c>
      <c r="F86" s="28" t="s">
        <v>745</v>
      </c>
      <c r="G86" s="28">
        <v>10</v>
      </c>
      <c r="H86" s="28">
        <v>55009</v>
      </c>
      <c r="I86" s="99">
        <v>0</v>
      </c>
      <c r="J86" s="84">
        <v>0</v>
      </c>
      <c r="K86" s="50">
        <v>10</v>
      </c>
      <c r="L86" s="5">
        <v>0</v>
      </c>
      <c r="M86" s="22"/>
      <c r="P86" s="479" t="s">
        <v>62</v>
      </c>
    </row>
    <row r="87" spans="1:16" s="9" customFormat="1" x14ac:dyDescent="0.2">
      <c r="A87" s="18" t="s">
        <v>830</v>
      </c>
      <c r="B87" s="113">
        <v>0</v>
      </c>
      <c r="C87" s="116">
        <v>0</v>
      </c>
      <c r="D87" s="58" t="s">
        <v>971</v>
      </c>
      <c r="E87" s="80">
        <v>0</v>
      </c>
      <c r="F87" s="28" t="s">
        <v>745</v>
      </c>
      <c r="G87" s="28">
        <v>10</v>
      </c>
      <c r="H87" s="28">
        <v>57000</v>
      </c>
      <c r="I87" s="99">
        <v>0</v>
      </c>
      <c r="J87" s="84">
        <v>0</v>
      </c>
      <c r="K87" s="50">
        <v>10</v>
      </c>
      <c r="L87" s="5">
        <v>0</v>
      </c>
      <c r="M87" s="22"/>
      <c r="P87" s="478" t="s">
        <v>63</v>
      </c>
    </row>
    <row r="88" spans="1:16" s="9" customFormat="1" x14ac:dyDescent="0.2">
      <c r="A88" s="18" t="s">
        <v>831</v>
      </c>
      <c r="B88" s="113">
        <v>0</v>
      </c>
      <c r="C88" s="116">
        <v>0</v>
      </c>
      <c r="D88" s="58" t="s">
        <v>971</v>
      </c>
      <c r="E88" s="80">
        <v>0</v>
      </c>
      <c r="F88" s="28" t="s">
        <v>745</v>
      </c>
      <c r="G88" s="28">
        <v>10</v>
      </c>
      <c r="H88" s="28">
        <v>57008</v>
      </c>
      <c r="I88" s="99">
        <v>0</v>
      </c>
      <c r="J88" s="84">
        <v>0</v>
      </c>
      <c r="K88" s="50">
        <v>10</v>
      </c>
      <c r="L88" s="5">
        <v>0</v>
      </c>
      <c r="M88" s="22"/>
      <c r="P88" s="479" t="s">
        <v>62</v>
      </c>
    </row>
    <row r="89" spans="1:16" s="9" customFormat="1" x14ac:dyDescent="0.2">
      <c r="A89" s="18" t="s">
        <v>517</v>
      </c>
      <c r="B89" s="113">
        <v>0</v>
      </c>
      <c r="C89" s="116">
        <v>0</v>
      </c>
      <c r="D89" s="58" t="s">
        <v>971</v>
      </c>
      <c r="E89" s="80">
        <v>0</v>
      </c>
      <c r="F89" s="28" t="s">
        <v>745</v>
      </c>
      <c r="G89" s="28">
        <v>10</v>
      </c>
      <c r="H89" s="28">
        <v>57009</v>
      </c>
      <c r="I89" s="99">
        <v>0</v>
      </c>
      <c r="J89" s="84">
        <v>0</v>
      </c>
      <c r="K89" s="50">
        <v>10</v>
      </c>
      <c r="L89" s="5">
        <v>0</v>
      </c>
      <c r="M89" s="22"/>
      <c r="P89" s="479" t="s">
        <v>62</v>
      </c>
    </row>
    <row r="90" spans="1:16" s="9" customFormat="1" x14ac:dyDescent="0.2">
      <c r="A90" s="18" t="s">
        <v>651</v>
      </c>
      <c r="B90" s="113">
        <v>0</v>
      </c>
      <c r="C90" s="116">
        <v>0</v>
      </c>
      <c r="D90" s="58" t="s">
        <v>971</v>
      </c>
      <c r="E90" s="80">
        <v>0</v>
      </c>
      <c r="F90" s="28" t="s">
        <v>745</v>
      </c>
      <c r="G90" s="28">
        <v>10</v>
      </c>
      <c r="H90" s="447" t="s">
        <v>149</v>
      </c>
      <c r="I90" s="99">
        <v>0</v>
      </c>
      <c r="J90" s="84">
        <v>0</v>
      </c>
      <c r="K90" s="50">
        <v>10</v>
      </c>
      <c r="L90" s="5">
        <v>0</v>
      </c>
      <c r="M90" s="22"/>
      <c r="P90" s="478" t="s">
        <v>63</v>
      </c>
    </row>
    <row r="91" spans="1:16" s="9" customFormat="1" x14ac:dyDescent="0.2">
      <c r="A91" s="18" t="s">
        <v>518</v>
      </c>
      <c r="B91" s="113">
        <v>0</v>
      </c>
      <c r="C91" s="116">
        <v>0</v>
      </c>
      <c r="D91" s="58" t="s">
        <v>971</v>
      </c>
      <c r="E91" s="80">
        <v>0</v>
      </c>
      <c r="F91" s="28" t="s">
        <v>745</v>
      </c>
      <c r="G91" s="28">
        <v>10</v>
      </c>
      <c r="H91" s="28">
        <v>90010</v>
      </c>
      <c r="I91" s="99">
        <v>0</v>
      </c>
      <c r="J91" s="84">
        <v>0</v>
      </c>
      <c r="K91" s="50">
        <v>10</v>
      </c>
      <c r="L91" s="5">
        <v>0</v>
      </c>
      <c r="M91" s="22"/>
      <c r="P91" s="478" t="s">
        <v>63</v>
      </c>
    </row>
    <row r="92" spans="1:16" s="9" customFormat="1" x14ac:dyDescent="0.2">
      <c r="A92" s="18" t="s">
        <v>917</v>
      </c>
      <c r="B92" s="113">
        <v>0</v>
      </c>
      <c r="C92" s="116">
        <v>0</v>
      </c>
      <c r="D92" s="58" t="s">
        <v>971</v>
      </c>
      <c r="E92" s="80">
        <v>0</v>
      </c>
      <c r="F92" s="28" t="s">
        <v>745</v>
      </c>
      <c r="G92" s="28">
        <v>10</v>
      </c>
      <c r="H92" s="28">
        <v>90010</v>
      </c>
      <c r="I92" s="99">
        <v>0</v>
      </c>
      <c r="J92" s="84">
        <v>0</v>
      </c>
      <c r="K92" s="50">
        <v>30</v>
      </c>
      <c r="L92" s="5">
        <v>0</v>
      </c>
      <c r="M92" s="22"/>
      <c r="P92" s="478" t="s">
        <v>63</v>
      </c>
    </row>
    <row r="93" spans="1:16" s="9" customFormat="1" x14ac:dyDescent="0.2">
      <c r="A93" s="18" t="s">
        <v>298</v>
      </c>
      <c r="B93" s="113">
        <v>0</v>
      </c>
      <c r="C93" s="116">
        <v>0</v>
      </c>
      <c r="D93" s="58" t="s">
        <v>971</v>
      </c>
      <c r="E93" s="80">
        <v>0</v>
      </c>
      <c r="F93" s="28" t="s">
        <v>745</v>
      </c>
      <c r="G93" s="28">
        <v>10</v>
      </c>
      <c r="H93" s="28">
        <v>90008</v>
      </c>
      <c r="I93" s="99">
        <v>0</v>
      </c>
      <c r="J93" s="84">
        <v>0</v>
      </c>
      <c r="K93" s="50">
        <v>10</v>
      </c>
      <c r="L93" s="5">
        <v>0</v>
      </c>
      <c r="M93" s="22"/>
      <c r="P93" s="479" t="s">
        <v>62</v>
      </c>
    </row>
    <row r="94" spans="1:16" s="9" customFormat="1" x14ac:dyDescent="0.2">
      <c r="A94" s="18" t="s">
        <v>918</v>
      </c>
      <c r="B94" s="113">
        <v>0</v>
      </c>
      <c r="C94" s="116">
        <v>0</v>
      </c>
      <c r="D94" s="58" t="s">
        <v>971</v>
      </c>
      <c r="E94" s="80">
        <v>0</v>
      </c>
      <c r="F94" s="28" t="s">
        <v>745</v>
      </c>
      <c r="G94" s="28">
        <v>10</v>
      </c>
      <c r="H94" s="28">
        <v>90008</v>
      </c>
      <c r="I94" s="99">
        <v>0</v>
      </c>
      <c r="J94" s="84">
        <v>0</v>
      </c>
      <c r="K94" s="50">
        <v>30</v>
      </c>
      <c r="L94" s="5">
        <v>0</v>
      </c>
      <c r="M94" s="22"/>
      <c r="P94" s="479" t="s">
        <v>62</v>
      </c>
    </row>
    <row r="95" spans="1:16" s="9" customFormat="1" x14ac:dyDescent="0.2">
      <c r="A95" s="18" t="s">
        <v>299</v>
      </c>
      <c r="B95" s="113">
        <v>0</v>
      </c>
      <c r="C95" s="116">
        <v>0</v>
      </c>
      <c r="D95" s="58" t="s">
        <v>971</v>
      </c>
      <c r="E95" s="80">
        <v>0</v>
      </c>
      <c r="F95" s="28" t="s">
        <v>745</v>
      </c>
      <c r="G95" s="28">
        <v>10</v>
      </c>
      <c r="H95" s="28">
        <v>90009</v>
      </c>
      <c r="I95" s="99">
        <v>0</v>
      </c>
      <c r="J95" s="84">
        <v>0</v>
      </c>
      <c r="K95" s="50">
        <v>10</v>
      </c>
      <c r="L95" s="5">
        <v>0</v>
      </c>
      <c r="M95" s="22"/>
      <c r="P95" s="479" t="s">
        <v>62</v>
      </c>
    </row>
    <row r="96" spans="1:16" s="9" customFormat="1" x14ac:dyDescent="0.2">
      <c r="A96" s="18" t="s">
        <v>919</v>
      </c>
      <c r="B96" s="113">
        <v>0</v>
      </c>
      <c r="C96" s="116">
        <v>0</v>
      </c>
      <c r="D96" s="58" t="s">
        <v>971</v>
      </c>
      <c r="E96" s="80">
        <v>0</v>
      </c>
      <c r="F96" s="28" t="s">
        <v>745</v>
      </c>
      <c r="G96" s="28">
        <v>10</v>
      </c>
      <c r="H96" s="28">
        <v>90009</v>
      </c>
      <c r="I96" s="99">
        <v>0</v>
      </c>
      <c r="J96" s="84">
        <v>0</v>
      </c>
      <c r="K96" s="50">
        <v>30</v>
      </c>
      <c r="L96" s="5">
        <v>0</v>
      </c>
      <c r="M96" s="22"/>
      <c r="P96" s="479" t="s">
        <v>62</v>
      </c>
    </row>
    <row r="97" spans="1:16" s="9" customFormat="1" x14ac:dyDescent="0.2">
      <c r="A97" s="18"/>
      <c r="B97" s="90"/>
      <c r="C97" s="26"/>
      <c r="D97" s="58"/>
      <c r="E97" s="83"/>
      <c r="F97" s="28"/>
      <c r="G97" s="28"/>
      <c r="H97" s="28"/>
      <c r="I97" s="99"/>
      <c r="J97" s="88"/>
      <c r="K97" s="50"/>
      <c r="L97" s="21"/>
      <c r="M97" s="22"/>
      <c r="P97" s="282"/>
    </row>
    <row r="98" spans="1:16" s="9" customFormat="1" x14ac:dyDescent="0.2">
      <c r="A98" s="18" t="s">
        <v>341</v>
      </c>
      <c r="B98" s="113">
        <v>0</v>
      </c>
      <c r="C98" s="116">
        <v>0</v>
      </c>
      <c r="D98" s="58" t="s">
        <v>971</v>
      </c>
      <c r="E98" s="80">
        <v>0</v>
      </c>
      <c r="F98" s="28" t="s">
        <v>745</v>
      </c>
      <c r="G98" s="28">
        <v>20</v>
      </c>
      <c r="H98" s="28">
        <v>11200</v>
      </c>
      <c r="I98" s="99">
        <v>0</v>
      </c>
      <c r="J98" s="84">
        <v>0</v>
      </c>
      <c r="K98" s="50">
        <v>10</v>
      </c>
      <c r="L98" s="5">
        <v>0</v>
      </c>
      <c r="M98" s="22"/>
      <c r="P98" s="478" t="s">
        <v>63</v>
      </c>
    </row>
    <row r="99" spans="1:16" s="9" customFormat="1" x14ac:dyDescent="0.2">
      <c r="A99" s="18" t="s">
        <v>859</v>
      </c>
      <c r="B99" s="113">
        <v>0</v>
      </c>
      <c r="C99" s="116">
        <v>0</v>
      </c>
      <c r="D99" s="58" t="s">
        <v>971</v>
      </c>
      <c r="E99" s="80">
        <v>0</v>
      </c>
      <c r="F99" s="28" t="s">
        <v>745</v>
      </c>
      <c r="G99" s="28">
        <v>20</v>
      </c>
      <c r="H99" s="28">
        <v>15200</v>
      </c>
      <c r="I99" s="99">
        <v>0</v>
      </c>
      <c r="J99" s="84">
        <v>0</v>
      </c>
      <c r="K99" s="50">
        <v>10</v>
      </c>
      <c r="L99" s="5">
        <v>0</v>
      </c>
      <c r="M99" s="22"/>
      <c r="P99" s="478" t="s">
        <v>63</v>
      </c>
    </row>
    <row r="100" spans="1:16" s="9" customFormat="1" x14ac:dyDescent="0.2">
      <c r="A100" s="18" t="s">
        <v>1513</v>
      </c>
      <c r="B100" s="113">
        <v>0</v>
      </c>
      <c r="C100" s="116">
        <v>0</v>
      </c>
      <c r="D100" s="58" t="s">
        <v>971</v>
      </c>
      <c r="E100" s="80">
        <v>0</v>
      </c>
      <c r="F100" s="28" t="s">
        <v>745</v>
      </c>
      <c r="G100" s="28">
        <v>20</v>
      </c>
      <c r="H100" s="28" t="s">
        <v>1511</v>
      </c>
      <c r="I100" s="99">
        <v>0</v>
      </c>
      <c r="J100" s="84">
        <v>0</v>
      </c>
      <c r="K100" s="50">
        <v>10</v>
      </c>
      <c r="L100" s="5">
        <v>0</v>
      </c>
      <c r="M100" s="22"/>
      <c r="P100" s="479" t="s">
        <v>62</v>
      </c>
    </row>
    <row r="101" spans="1:16" s="9" customFormat="1" x14ac:dyDescent="0.2">
      <c r="A101" s="18" t="s">
        <v>998</v>
      </c>
      <c r="B101" s="113">
        <v>0</v>
      </c>
      <c r="C101" s="116">
        <v>0</v>
      </c>
      <c r="D101" s="58" t="s">
        <v>971</v>
      </c>
      <c r="E101" s="80">
        <v>0</v>
      </c>
      <c r="F101" s="28" t="s">
        <v>745</v>
      </c>
      <c r="G101" s="28">
        <v>20</v>
      </c>
      <c r="H101" s="28">
        <v>21000</v>
      </c>
      <c r="I101" s="99">
        <v>0</v>
      </c>
      <c r="J101" s="84">
        <v>0</v>
      </c>
      <c r="K101" s="50">
        <v>10</v>
      </c>
      <c r="L101" s="5">
        <v>0</v>
      </c>
      <c r="M101" s="22"/>
      <c r="P101" s="478" t="s">
        <v>63</v>
      </c>
    </row>
    <row r="102" spans="1:16" s="9" customFormat="1" x14ac:dyDescent="0.2">
      <c r="A102" s="18" t="s">
        <v>999</v>
      </c>
      <c r="B102" s="113">
        <v>0</v>
      </c>
      <c r="C102" s="116">
        <v>0</v>
      </c>
      <c r="D102" s="58" t="s">
        <v>971</v>
      </c>
      <c r="E102" s="80">
        <v>0</v>
      </c>
      <c r="F102" s="28" t="s">
        <v>745</v>
      </c>
      <c r="G102" s="28">
        <v>20</v>
      </c>
      <c r="H102" s="28">
        <v>21008</v>
      </c>
      <c r="I102" s="99">
        <v>0</v>
      </c>
      <c r="J102" s="84">
        <v>0</v>
      </c>
      <c r="K102" s="50">
        <v>10</v>
      </c>
      <c r="L102" s="5">
        <v>0</v>
      </c>
      <c r="M102" s="22"/>
      <c r="P102" s="479" t="s">
        <v>62</v>
      </c>
    </row>
    <row r="103" spans="1:16" s="9" customFormat="1" x14ac:dyDescent="0.2">
      <c r="A103" s="18" t="s">
        <v>519</v>
      </c>
      <c r="B103" s="113">
        <v>0</v>
      </c>
      <c r="C103" s="116">
        <v>0</v>
      </c>
      <c r="D103" s="58" t="s">
        <v>971</v>
      </c>
      <c r="E103" s="80">
        <v>0</v>
      </c>
      <c r="F103" s="28" t="s">
        <v>745</v>
      </c>
      <c r="G103" s="28">
        <v>20</v>
      </c>
      <c r="H103" s="28">
        <v>21009</v>
      </c>
      <c r="I103" s="99">
        <v>0</v>
      </c>
      <c r="J103" s="84">
        <v>0</v>
      </c>
      <c r="K103" s="50">
        <v>10</v>
      </c>
      <c r="L103" s="5">
        <v>0</v>
      </c>
      <c r="M103" s="22"/>
      <c r="P103" s="479" t="s">
        <v>62</v>
      </c>
    </row>
    <row r="104" spans="1:16" s="9" customFormat="1" x14ac:dyDescent="0.2">
      <c r="A104" s="18" t="s">
        <v>1284</v>
      </c>
      <c r="B104" s="113">
        <v>0</v>
      </c>
      <c r="C104" s="116">
        <v>0</v>
      </c>
      <c r="D104" s="58" t="s">
        <v>971</v>
      </c>
      <c r="E104" s="80">
        <v>0</v>
      </c>
      <c r="F104" s="28" t="s">
        <v>745</v>
      </c>
      <c r="G104" s="28">
        <v>20</v>
      </c>
      <c r="H104" s="28">
        <v>23000</v>
      </c>
      <c r="I104" s="99">
        <v>0</v>
      </c>
      <c r="J104" s="84">
        <v>0</v>
      </c>
      <c r="K104" s="50">
        <v>10</v>
      </c>
      <c r="L104" s="5">
        <v>0</v>
      </c>
      <c r="M104" s="22"/>
      <c r="P104" s="478" t="s">
        <v>63</v>
      </c>
    </row>
    <row r="105" spans="1:16" s="9" customFormat="1" x14ac:dyDescent="0.2">
      <c r="A105" s="18" t="s">
        <v>414</v>
      </c>
      <c r="B105" s="113">
        <v>0</v>
      </c>
      <c r="C105" s="116">
        <v>0</v>
      </c>
      <c r="D105" s="58" t="s">
        <v>971</v>
      </c>
      <c r="E105" s="80">
        <v>0</v>
      </c>
      <c r="F105" s="28" t="s">
        <v>745</v>
      </c>
      <c r="G105" s="28">
        <v>20</v>
      </c>
      <c r="H105" s="28">
        <v>32000</v>
      </c>
      <c r="I105" s="99">
        <v>0</v>
      </c>
      <c r="J105" s="84">
        <v>0</v>
      </c>
      <c r="K105" s="50">
        <v>10</v>
      </c>
      <c r="L105" s="5">
        <v>0</v>
      </c>
      <c r="M105" s="22"/>
      <c r="P105" s="478" t="s">
        <v>63</v>
      </c>
    </row>
    <row r="106" spans="1:16" s="9" customFormat="1" x14ac:dyDescent="0.2">
      <c r="A106" s="18" t="s">
        <v>415</v>
      </c>
      <c r="B106" s="113">
        <v>0</v>
      </c>
      <c r="C106" s="116">
        <v>0</v>
      </c>
      <c r="D106" s="58" t="s">
        <v>971</v>
      </c>
      <c r="E106" s="80">
        <v>0</v>
      </c>
      <c r="F106" s="28" t="s">
        <v>745</v>
      </c>
      <c r="G106" s="28">
        <v>20</v>
      </c>
      <c r="H106" s="28">
        <v>32008</v>
      </c>
      <c r="I106" s="99">
        <v>0</v>
      </c>
      <c r="J106" s="84">
        <v>0</v>
      </c>
      <c r="K106" s="50">
        <v>10</v>
      </c>
      <c r="L106" s="5">
        <v>0</v>
      </c>
      <c r="M106" s="22"/>
      <c r="P106" s="479" t="s">
        <v>62</v>
      </c>
    </row>
    <row r="107" spans="1:16" s="9" customFormat="1" x14ac:dyDescent="0.2">
      <c r="A107" s="18" t="s">
        <v>416</v>
      </c>
      <c r="B107" s="113">
        <v>0</v>
      </c>
      <c r="C107" s="116">
        <v>0</v>
      </c>
      <c r="D107" s="58" t="s">
        <v>971</v>
      </c>
      <c r="E107" s="80">
        <v>0</v>
      </c>
      <c r="F107" s="28" t="s">
        <v>745</v>
      </c>
      <c r="G107" s="28">
        <v>20</v>
      </c>
      <c r="H107" s="28">
        <v>32009</v>
      </c>
      <c r="I107" s="99">
        <v>0</v>
      </c>
      <c r="J107" s="84">
        <v>0</v>
      </c>
      <c r="K107" s="50">
        <v>10</v>
      </c>
      <c r="L107" s="5">
        <v>0</v>
      </c>
      <c r="M107" s="22"/>
      <c r="P107" s="479" t="s">
        <v>62</v>
      </c>
    </row>
    <row r="108" spans="1:16" s="9" customFormat="1" x14ac:dyDescent="0.2">
      <c r="A108" s="18" t="s">
        <v>943</v>
      </c>
      <c r="B108" s="113">
        <v>0</v>
      </c>
      <c r="C108" s="116">
        <v>0</v>
      </c>
      <c r="D108" s="58" t="s">
        <v>971</v>
      </c>
      <c r="E108" s="80">
        <v>0</v>
      </c>
      <c r="F108" s="28" t="s">
        <v>745</v>
      </c>
      <c r="G108" s="28">
        <v>20</v>
      </c>
      <c r="H108" s="28">
        <v>35000</v>
      </c>
      <c r="I108" s="99">
        <v>0</v>
      </c>
      <c r="J108" s="84">
        <v>0</v>
      </c>
      <c r="K108" s="50">
        <v>10</v>
      </c>
      <c r="L108" s="5">
        <v>0</v>
      </c>
      <c r="M108" s="22"/>
      <c r="P108" s="478" t="s">
        <v>63</v>
      </c>
    </row>
    <row r="109" spans="1:16" s="9" customFormat="1" x14ac:dyDescent="0.2">
      <c r="A109" s="18" t="s">
        <v>944</v>
      </c>
      <c r="B109" s="113">
        <v>0</v>
      </c>
      <c r="C109" s="116">
        <v>0</v>
      </c>
      <c r="D109" s="58" t="s">
        <v>971</v>
      </c>
      <c r="E109" s="80">
        <v>0</v>
      </c>
      <c r="F109" s="28" t="s">
        <v>745</v>
      </c>
      <c r="G109" s="28">
        <v>20</v>
      </c>
      <c r="H109" s="28">
        <v>35008</v>
      </c>
      <c r="I109" s="99">
        <v>0</v>
      </c>
      <c r="J109" s="84">
        <v>0</v>
      </c>
      <c r="K109" s="50">
        <v>10</v>
      </c>
      <c r="L109" s="5">
        <v>0</v>
      </c>
      <c r="M109" s="22"/>
      <c r="P109" s="479" t="s">
        <v>62</v>
      </c>
    </row>
    <row r="110" spans="1:16" s="9" customFormat="1" x14ac:dyDescent="0.2">
      <c r="A110" s="18" t="s">
        <v>520</v>
      </c>
      <c r="B110" s="113">
        <v>0</v>
      </c>
      <c r="C110" s="116">
        <v>0</v>
      </c>
      <c r="D110" s="58" t="s">
        <v>971</v>
      </c>
      <c r="E110" s="80">
        <v>0</v>
      </c>
      <c r="F110" s="28" t="s">
        <v>745</v>
      </c>
      <c r="G110" s="28">
        <v>20</v>
      </c>
      <c r="H110" s="28">
        <v>35009</v>
      </c>
      <c r="I110" s="99">
        <v>0</v>
      </c>
      <c r="J110" s="84">
        <v>0</v>
      </c>
      <c r="K110" s="50">
        <v>10</v>
      </c>
      <c r="L110" s="5">
        <v>0</v>
      </c>
      <c r="M110" s="22"/>
      <c r="P110" s="479" t="s">
        <v>62</v>
      </c>
    </row>
    <row r="111" spans="1:16" s="9" customFormat="1" x14ac:dyDescent="0.2">
      <c r="A111" s="18" t="s">
        <v>945</v>
      </c>
      <c r="B111" s="113">
        <v>0</v>
      </c>
      <c r="C111" s="116">
        <v>0</v>
      </c>
      <c r="D111" s="58" t="s">
        <v>971</v>
      </c>
      <c r="E111" s="80">
        <v>0</v>
      </c>
      <c r="F111" s="28" t="s">
        <v>745</v>
      </c>
      <c r="G111" s="28">
        <v>20</v>
      </c>
      <c r="H111" s="28">
        <v>36000</v>
      </c>
      <c r="I111" s="99">
        <v>0</v>
      </c>
      <c r="J111" s="84">
        <v>0</v>
      </c>
      <c r="K111" s="50">
        <v>10</v>
      </c>
      <c r="L111" s="5">
        <v>0</v>
      </c>
      <c r="M111" s="22"/>
      <c r="P111" s="478" t="s">
        <v>63</v>
      </c>
    </row>
    <row r="112" spans="1:16" s="9" customFormat="1" x14ac:dyDescent="0.2">
      <c r="A112" s="18" t="s">
        <v>329</v>
      </c>
      <c r="B112" s="113">
        <v>0</v>
      </c>
      <c r="C112" s="116">
        <v>0</v>
      </c>
      <c r="D112" s="58" t="s">
        <v>971</v>
      </c>
      <c r="E112" s="80">
        <v>0</v>
      </c>
      <c r="F112" s="28" t="s">
        <v>745</v>
      </c>
      <c r="G112" s="28">
        <v>20</v>
      </c>
      <c r="H112" s="28">
        <v>36008</v>
      </c>
      <c r="I112" s="99">
        <v>0</v>
      </c>
      <c r="J112" s="84">
        <v>0</v>
      </c>
      <c r="K112" s="50">
        <v>10</v>
      </c>
      <c r="L112" s="5">
        <v>0</v>
      </c>
      <c r="M112" s="22"/>
      <c r="P112" s="479" t="s">
        <v>62</v>
      </c>
    </row>
    <row r="113" spans="1:16" s="9" customFormat="1" x14ac:dyDescent="0.2">
      <c r="A113" s="18" t="s">
        <v>521</v>
      </c>
      <c r="B113" s="113">
        <v>0</v>
      </c>
      <c r="C113" s="116">
        <v>0</v>
      </c>
      <c r="D113" s="58" t="s">
        <v>971</v>
      </c>
      <c r="E113" s="80">
        <v>0</v>
      </c>
      <c r="F113" s="28" t="s">
        <v>745</v>
      </c>
      <c r="G113" s="28">
        <v>20</v>
      </c>
      <c r="H113" s="28">
        <v>36009</v>
      </c>
      <c r="I113" s="99">
        <v>0</v>
      </c>
      <c r="J113" s="84">
        <v>0</v>
      </c>
      <c r="K113" s="50">
        <v>10</v>
      </c>
      <c r="L113" s="5">
        <v>0</v>
      </c>
      <c r="M113" s="22"/>
      <c r="P113" s="479" t="s">
        <v>62</v>
      </c>
    </row>
    <row r="114" spans="1:16" s="9" customFormat="1" x14ac:dyDescent="0.2">
      <c r="A114" s="18" t="s">
        <v>1476</v>
      </c>
      <c r="B114" s="113">
        <v>0</v>
      </c>
      <c r="C114" s="116">
        <v>0</v>
      </c>
      <c r="D114" s="58" t="s">
        <v>971</v>
      </c>
      <c r="E114" s="80">
        <v>0</v>
      </c>
      <c r="F114" s="28" t="s">
        <v>745</v>
      </c>
      <c r="G114" s="28">
        <v>20</v>
      </c>
      <c r="H114" s="28" t="s">
        <v>1475</v>
      </c>
      <c r="I114" s="99">
        <v>0</v>
      </c>
      <c r="J114" s="84">
        <v>0</v>
      </c>
      <c r="K114" s="50">
        <v>10</v>
      </c>
      <c r="L114" s="5">
        <v>0</v>
      </c>
      <c r="M114" s="22"/>
      <c r="P114" s="478" t="s">
        <v>63</v>
      </c>
    </row>
    <row r="115" spans="1:16" s="9" customFormat="1" x14ac:dyDescent="0.2">
      <c r="A115" s="18" t="s">
        <v>1192</v>
      </c>
      <c r="B115" s="113">
        <v>0</v>
      </c>
      <c r="C115" s="116">
        <v>0</v>
      </c>
      <c r="D115" s="58" t="s">
        <v>971</v>
      </c>
      <c r="E115" s="80">
        <v>0</v>
      </c>
      <c r="F115" s="28" t="s">
        <v>745</v>
      </c>
      <c r="G115" s="28">
        <v>20</v>
      </c>
      <c r="H115" s="28">
        <v>41000</v>
      </c>
      <c r="I115" s="99">
        <v>0</v>
      </c>
      <c r="J115" s="84">
        <v>0</v>
      </c>
      <c r="K115" s="50">
        <v>10</v>
      </c>
      <c r="L115" s="5">
        <v>0</v>
      </c>
      <c r="M115" s="22"/>
      <c r="P115" s="479" t="s">
        <v>63</v>
      </c>
    </row>
    <row r="116" spans="1:16" s="9" customFormat="1" x14ac:dyDescent="0.2">
      <c r="A116" s="18" t="s">
        <v>664</v>
      </c>
      <c r="B116" s="113">
        <v>0</v>
      </c>
      <c r="C116" s="116">
        <v>0</v>
      </c>
      <c r="D116" s="58" t="s">
        <v>971</v>
      </c>
      <c r="E116" s="80">
        <v>0</v>
      </c>
      <c r="F116" s="28" t="s">
        <v>745</v>
      </c>
      <c r="G116" s="28">
        <v>20</v>
      </c>
      <c r="H116" s="28">
        <v>41008</v>
      </c>
      <c r="I116" s="99">
        <v>0</v>
      </c>
      <c r="J116" s="84">
        <v>0</v>
      </c>
      <c r="K116" s="50">
        <v>10</v>
      </c>
      <c r="L116" s="5">
        <v>0</v>
      </c>
      <c r="M116" s="22"/>
      <c r="P116" s="479" t="s">
        <v>62</v>
      </c>
    </row>
    <row r="117" spans="1:16" s="9" customFormat="1" x14ac:dyDescent="0.2">
      <c r="A117" s="18" t="s">
        <v>522</v>
      </c>
      <c r="B117" s="113">
        <v>0</v>
      </c>
      <c r="C117" s="116">
        <v>0</v>
      </c>
      <c r="D117" s="58" t="s">
        <v>971</v>
      </c>
      <c r="E117" s="80">
        <v>0</v>
      </c>
      <c r="F117" s="28" t="s">
        <v>745</v>
      </c>
      <c r="G117" s="28">
        <v>20</v>
      </c>
      <c r="H117" s="28">
        <v>41009</v>
      </c>
      <c r="I117" s="99">
        <v>0</v>
      </c>
      <c r="J117" s="84">
        <v>0</v>
      </c>
      <c r="K117" s="50">
        <v>10</v>
      </c>
      <c r="L117" s="5">
        <v>0</v>
      </c>
      <c r="M117" s="22"/>
      <c r="P117" s="478" t="s">
        <v>62</v>
      </c>
    </row>
    <row r="118" spans="1:16" s="9" customFormat="1" x14ac:dyDescent="0.2">
      <c r="A118" s="18" t="s">
        <v>778</v>
      </c>
      <c r="B118" s="113">
        <v>0</v>
      </c>
      <c r="C118" s="116">
        <v>0</v>
      </c>
      <c r="D118" s="58" t="s">
        <v>971</v>
      </c>
      <c r="E118" s="80">
        <v>0</v>
      </c>
      <c r="F118" s="28" t="s">
        <v>745</v>
      </c>
      <c r="G118" s="28">
        <v>20</v>
      </c>
      <c r="H118" s="28">
        <v>45000</v>
      </c>
      <c r="I118" s="99">
        <v>0</v>
      </c>
      <c r="J118" s="84">
        <v>0</v>
      </c>
      <c r="K118" s="50">
        <v>10</v>
      </c>
      <c r="L118" s="5">
        <v>0</v>
      </c>
      <c r="M118" s="22"/>
      <c r="P118" s="479" t="s">
        <v>63</v>
      </c>
    </row>
    <row r="119" spans="1:16" s="9" customFormat="1" x14ac:dyDescent="0.2">
      <c r="A119" s="18" t="s">
        <v>779</v>
      </c>
      <c r="B119" s="113">
        <v>0</v>
      </c>
      <c r="C119" s="116">
        <v>0</v>
      </c>
      <c r="D119" s="58" t="s">
        <v>971</v>
      </c>
      <c r="E119" s="80">
        <v>0</v>
      </c>
      <c r="F119" s="28" t="s">
        <v>745</v>
      </c>
      <c r="G119" s="28">
        <v>20</v>
      </c>
      <c r="H119" s="28">
        <v>45008</v>
      </c>
      <c r="I119" s="99">
        <v>0</v>
      </c>
      <c r="J119" s="84">
        <v>0</v>
      </c>
      <c r="K119" s="50">
        <v>10</v>
      </c>
      <c r="L119" s="5">
        <v>0</v>
      </c>
      <c r="M119" s="22"/>
      <c r="P119" s="479" t="s">
        <v>62</v>
      </c>
    </row>
    <row r="120" spans="1:16" s="9" customFormat="1" x14ac:dyDescent="0.2">
      <c r="A120" s="18" t="s">
        <v>523</v>
      </c>
      <c r="B120" s="113">
        <v>0</v>
      </c>
      <c r="C120" s="116">
        <v>0</v>
      </c>
      <c r="D120" s="58" t="s">
        <v>971</v>
      </c>
      <c r="E120" s="80">
        <v>0</v>
      </c>
      <c r="F120" s="28" t="s">
        <v>745</v>
      </c>
      <c r="G120" s="28">
        <v>20</v>
      </c>
      <c r="H120" s="28">
        <v>45009</v>
      </c>
      <c r="I120" s="99">
        <v>0</v>
      </c>
      <c r="J120" s="84">
        <v>0</v>
      </c>
      <c r="K120" s="50">
        <v>10</v>
      </c>
      <c r="L120" s="5">
        <v>0</v>
      </c>
      <c r="M120" s="22"/>
      <c r="P120" s="478" t="s">
        <v>62</v>
      </c>
    </row>
    <row r="121" spans="1:16" s="9" customFormat="1" x14ac:dyDescent="0.2">
      <c r="A121" s="18" t="s">
        <v>1419</v>
      </c>
      <c r="B121" s="113">
        <v>0</v>
      </c>
      <c r="C121" s="116">
        <v>0</v>
      </c>
      <c r="D121" s="58" t="s">
        <v>971</v>
      </c>
      <c r="E121" s="80">
        <v>0</v>
      </c>
      <c r="F121" s="28" t="s">
        <v>745</v>
      </c>
      <c r="G121" s="28">
        <v>20</v>
      </c>
      <c r="H121" s="28">
        <v>49000</v>
      </c>
      <c r="I121" s="99">
        <v>0</v>
      </c>
      <c r="J121" s="84">
        <v>0</v>
      </c>
      <c r="K121" s="50">
        <v>10</v>
      </c>
      <c r="L121" s="5">
        <v>0</v>
      </c>
      <c r="M121" s="22"/>
      <c r="P121" s="478" t="s">
        <v>63</v>
      </c>
    </row>
    <row r="122" spans="1:16" s="9" customFormat="1" x14ac:dyDescent="0.2">
      <c r="A122" s="18" t="s">
        <v>777</v>
      </c>
      <c r="B122" s="113">
        <v>0</v>
      </c>
      <c r="C122" s="116">
        <v>0</v>
      </c>
      <c r="D122" s="58" t="s">
        <v>971</v>
      </c>
      <c r="E122" s="80">
        <v>0</v>
      </c>
      <c r="F122" s="28" t="s">
        <v>745</v>
      </c>
      <c r="G122" s="28">
        <v>20</v>
      </c>
      <c r="H122" s="28">
        <v>49008</v>
      </c>
      <c r="I122" s="99">
        <v>0</v>
      </c>
      <c r="J122" s="84">
        <v>0</v>
      </c>
      <c r="K122" s="50">
        <v>10</v>
      </c>
      <c r="L122" s="5">
        <v>0</v>
      </c>
      <c r="M122" s="22"/>
      <c r="P122" s="479" t="s">
        <v>62</v>
      </c>
    </row>
    <row r="123" spans="1:16" s="9" customFormat="1" x14ac:dyDescent="0.2">
      <c r="A123" s="18" t="s">
        <v>524</v>
      </c>
      <c r="B123" s="113">
        <v>0</v>
      </c>
      <c r="C123" s="116">
        <v>0</v>
      </c>
      <c r="D123" s="58" t="s">
        <v>971</v>
      </c>
      <c r="E123" s="80">
        <v>0</v>
      </c>
      <c r="F123" s="28" t="s">
        <v>745</v>
      </c>
      <c r="G123" s="28">
        <v>20</v>
      </c>
      <c r="H123" s="28">
        <v>49009</v>
      </c>
      <c r="I123" s="99">
        <v>0</v>
      </c>
      <c r="J123" s="84">
        <v>0</v>
      </c>
      <c r="K123" s="50">
        <v>10</v>
      </c>
      <c r="L123" s="5">
        <v>0</v>
      </c>
      <c r="M123" s="22"/>
      <c r="P123" s="479" t="s">
        <v>62</v>
      </c>
    </row>
    <row r="124" spans="1:16" s="9" customFormat="1" x14ac:dyDescent="0.2">
      <c r="A124" s="18" t="s">
        <v>278</v>
      </c>
      <c r="B124" s="113">
        <v>0</v>
      </c>
      <c r="C124" s="116">
        <v>0</v>
      </c>
      <c r="D124" s="58" t="s">
        <v>971</v>
      </c>
      <c r="E124" s="80">
        <v>0</v>
      </c>
      <c r="F124" s="28" t="s">
        <v>745</v>
      </c>
      <c r="G124" s="28">
        <v>20</v>
      </c>
      <c r="H124" s="28">
        <v>55000</v>
      </c>
      <c r="I124" s="99">
        <v>0</v>
      </c>
      <c r="J124" s="84">
        <v>0</v>
      </c>
      <c r="K124" s="50">
        <v>10</v>
      </c>
      <c r="L124" s="5">
        <v>0</v>
      </c>
      <c r="M124" s="22"/>
      <c r="P124" s="478" t="s">
        <v>63</v>
      </c>
    </row>
    <row r="125" spans="1:16" s="9" customFormat="1" x14ac:dyDescent="0.2">
      <c r="A125" s="18" t="s">
        <v>1409</v>
      </c>
      <c r="B125" s="113">
        <v>0</v>
      </c>
      <c r="C125" s="116">
        <v>0</v>
      </c>
      <c r="D125" s="58" t="s">
        <v>971</v>
      </c>
      <c r="E125" s="80">
        <v>0</v>
      </c>
      <c r="F125" s="28" t="s">
        <v>745</v>
      </c>
      <c r="G125" s="28">
        <v>20</v>
      </c>
      <c r="H125" s="28">
        <v>55008</v>
      </c>
      <c r="I125" s="99">
        <v>0</v>
      </c>
      <c r="J125" s="84">
        <v>0</v>
      </c>
      <c r="K125" s="50">
        <v>10</v>
      </c>
      <c r="L125" s="5">
        <v>0</v>
      </c>
      <c r="M125" s="22"/>
      <c r="P125" s="479" t="s">
        <v>62</v>
      </c>
    </row>
    <row r="126" spans="1:16" s="9" customFormat="1" x14ac:dyDescent="0.2">
      <c r="A126" s="18" t="s">
        <v>242</v>
      </c>
      <c r="B126" s="113">
        <v>0</v>
      </c>
      <c r="C126" s="116">
        <v>0</v>
      </c>
      <c r="D126" s="58" t="s">
        <v>971</v>
      </c>
      <c r="E126" s="80">
        <v>0</v>
      </c>
      <c r="F126" s="28" t="s">
        <v>745</v>
      </c>
      <c r="G126" s="28">
        <v>20</v>
      </c>
      <c r="H126" s="28">
        <v>55009</v>
      </c>
      <c r="I126" s="99">
        <v>0</v>
      </c>
      <c r="J126" s="84">
        <v>0</v>
      </c>
      <c r="K126" s="50">
        <v>10</v>
      </c>
      <c r="L126" s="5">
        <v>0</v>
      </c>
      <c r="M126" s="22"/>
      <c r="P126" s="479" t="s">
        <v>62</v>
      </c>
    </row>
    <row r="127" spans="1:16" s="9" customFormat="1" x14ac:dyDescent="0.2">
      <c r="A127" s="18" t="s">
        <v>832</v>
      </c>
      <c r="B127" s="113">
        <v>0</v>
      </c>
      <c r="C127" s="116">
        <v>0</v>
      </c>
      <c r="D127" s="58" t="s">
        <v>971</v>
      </c>
      <c r="E127" s="80">
        <v>0</v>
      </c>
      <c r="F127" s="28" t="s">
        <v>745</v>
      </c>
      <c r="G127" s="28">
        <v>20</v>
      </c>
      <c r="H127" s="28">
        <v>57000</v>
      </c>
      <c r="I127" s="99">
        <v>0</v>
      </c>
      <c r="J127" s="84">
        <v>0</v>
      </c>
      <c r="K127" s="50">
        <v>10</v>
      </c>
      <c r="L127" s="5">
        <v>0</v>
      </c>
      <c r="M127" s="22"/>
      <c r="P127" s="478" t="s">
        <v>63</v>
      </c>
    </row>
    <row r="128" spans="1:16" s="9" customFormat="1" x14ac:dyDescent="0.2">
      <c r="A128" s="18" t="s">
        <v>1446</v>
      </c>
      <c r="B128" s="113">
        <v>0</v>
      </c>
      <c r="C128" s="116">
        <v>0</v>
      </c>
      <c r="D128" s="58" t="s">
        <v>971</v>
      </c>
      <c r="E128" s="80">
        <v>0</v>
      </c>
      <c r="F128" s="28" t="s">
        <v>745</v>
      </c>
      <c r="G128" s="28">
        <v>20</v>
      </c>
      <c r="H128" s="28">
        <v>57008</v>
      </c>
      <c r="I128" s="99">
        <v>0</v>
      </c>
      <c r="J128" s="84">
        <v>0</v>
      </c>
      <c r="K128" s="50">
        <v>10</v>
      </c>
      <c r="L128" s="5">
        <v>0</v>
      </c>
      <c r="M128" s="22"/>
      <c r="P128" s="479" t="s">
        <v>62</v>
      </c>
    </row>
    <row r="129" spans="1:16" s="9" customFormat="1" x14ac:dyDescent="0.2">
      <c r="A129" s="18" t="s">
        <v>243</v>
      </c>
      <c r="B129" s="113">
        <v>0</v>
      </c>
      <c r="C129" s="116">
        <v>0</v>
      </c>
      <c r="D129" s="58" t="s">
        <v>971</v>
      </c>
      <c r="E129" s="80">
        <v>0</v>
      </c>
      <c r="F129" s="28" t="s">
        <v>745</v>
      </c>
      <c r="G129" s="28">
        <v>20</v>
      </c>
      <c r="H129" s="28">
        <v>57009</v>
      </c>
      <c r="I129" s="99">
        <v>0</v>
      </c>
      <c r="J129" s="84">
        <v>0</v>
      </c>
      <c r="K129" s="50">
        <v>10</v>
      </c>
      <c r="L129" s="5">
        <v>0</v>
      </c>
      <c r="M129" s="22"/>
      <c r="P129" s="479" t="s">
        <v>62</v>
      </c>
    </row>
    <row r="130" spans="1:16" s="9" customFormat="1" x14ac:dyDescent="0.2">
      <c r="A130" s="18" t="s">
        <v>1285</v>
      </c>
      <c r="B130" s="113">
        <v>0</v>
      </c>
      <c r="C130" s="116">
        <v>0</v>
      </c>
      <c r="D130" s="58" t="s">
        <v>971</v>
      </c>
      <c r="E130" s="80">
        <v>0</v>
      </c>
      <c r="F130" s="28" t="s">
        <v>745</v>
      </c>
      <c r="G130" s="28">
        <v>20</v>
      </c>
      <c r="H130" s="447" t="s">
        <v>149</v>
      </c>
      <c r="I130" s="99">
        <v>0</v>
      </c>
      <c r="J130" s="84">
        <v>0</v>
      </c>
      <c r="K130" s="50">
        <v>10</v>
      </c>
      <c r="L130" s="5">
        <v>0</v>
      </c>
      <c r="M130" s="22"/>
      <c r="P130" s="478" t="s">
        <v>63</v>
      </c>
    </row>
    <row r="131" spans="1:16" s="9" customFormat="1" x14ac:dyDescent="0.2">
      <c r="A131" s="18" t="s">
        <v>244</v>
      </c>
      <c r="B131" s="113">
        <v>0</v>
      </c>
      <c r="C131" s="116">
        <v>0</v>
      </c>
      <c r="D131" s="58" t="s">
        <v>971</v>
      </c>
      <c r="E131" s="80">
        <v>0</v>
      </c>
      <c r="F131" s="28" t="s">
        <v>745</v>
      </c>
      <c r="G131" s="28">
        <v>20</v>
      </c>
      <c r="H131" s="28">
        <v>90010</v>
      </c>
      <c r="I131" s="99">
        <v>0</v>
      </c>
      <c r="J131" s="84">
        <v>0</v>
      </c>
      <c r="K131" s="50">
        <v>10</v>
      </c>
      <c r="L131" s="5">
        <v>0</v>
      </c>
      <c r="M131" s="22"/>
      <c r="P131" s="478" t="s">
        <v>63</v>
      </c>
    </row>
    <row r="132" spans="1:16" s="9" customFormat="1" x14ac:dyDescent="0.2">
      <c r="A132" s="18" t="s">
        <v>920</v>
      </c>
      <c r="B132" s="113">
        <v>0</v>
      </c>
      <c r="C132" s="116">
        <v>0</v>
      </c>
      <c r="D132" s="58" t="s">
        <v>971</v>
      </c>
      <c r="E132" s="80">
        <v>0</v>
      </c>
      <c r="F132" s="28" t="s">
        <v>745</v>
      </c>
      <c r="G132" s="28">
        <v>20</v>
      </c>
      <c r="H132" s="28">
        <v>90010</v>
      </c>
      <c r="I132" s="99">
        <v>0</v>
      </c>
      <c r="J132" s="84">
        <v>0</v>
      </c>
      <c r="K132" s="50">
        <v>30</v>
      </c>
      <c r="L132" s="5">
        <v>0</v>
      </c>
      <c r="M132" s="22"/>
      <c r="P132" s="478" t="s">
        <v>63</v>
      </c>
    </row>
    <row r="133" spans="1:16" s="9" customFormat="1" x14ac:dyDescent="0.2">
      <c r="A133" s="18" t="s">
        <v>300</v>
      </c>
      <c r="B133" s="113">
        <v>0</v>
      </c>
      <c r="C133" s="116">
        <v>0</v>
      </c>
      <c r="D133" s="58" t="s">
        <v>971</v>
      </c>
      <c r="E133" s="80">
        <v>0</v>
      </c>
      <c r="F133" s="28" t="s">
        <v>745</v>
      </c>
      <c r="G133" s="28">
        <v>20</v>
      </c>
      <c r="H133" s="28">
        <v>90008</v>
      </c>
      <c r="I133" s="99">
        <v>0</v>
      </c>
      <c r="J133" s="84">
        <v>0</v>
      </c>
      <c r="K133" s="50">
        <v>10</v>
      </c>
      <c r="L133" s="5">
        <v>0</v>
      </c>
      <c r="M133" s="22"/>
      <c r="P133" s="479" t="s">
        <v>62</v>
      </c>
    </row>
    <row r="134" spans="1:16" s="9" customFormat="1" x14ac:dyDescent="0.2">
      <c r="A134" s="18" t="s">
        <v>921</v>
      </c>
      <c r="B134" s="113">
        <v>0</v>
      </c>
      <c r="C134" s="116">
        <v>0</v>
      </c>
      <c r="D134" s="58" t="s">
        <v>971</v>
      </c>
      <c r="E134" s="80">
        <v>0</v>
      </c>
      <c r="F134" s="28" t="s">
        <v>745</v>
      </c>
      <c r="G134" s="28">
        <v>20</v>
      </c>
      <c r="H134" s="28">
        <v>90008</v>
      </c>
      <c r="I134" s="99">
        <v>0</v>
      </c>
      <c r="J134" s="84">
        <v>0</v>
      </c>
      <c r="K134" s="50">
        <v>30</v>
      </c>
      <c r="L134" s="5">
        <v>0</v>
      </c>
      <c r="M134" s="22"/>
      <c r="P134" s="479" t="s">
        <v>62</v>
      </c>
    </row>
    <row r="135" spans="1:16" s="9" customFormat="1" x14ac:dyDescent="0.2">
      <c r="A135" s="18" t="s">
        <v>301</v>
      </c>
      <c r="B135" s="113">
        <v>0</v>
      </c>
      <c r="C135" s="116">
        <v>0</v>
      </c>
      <c r="D135" s="58" t="s">
        <v>971</v>
      </c>
      <c r="E135" s="80">
        <v>0</v>
      </c>
      <c r="F135" s="28" t="s">
        <v>745</v>
      </c>
      <c r="G135" s="28">
        <v>20</v>
      </c>
      <c r="H135" s="28">
        <v>90009</v>
      </c>
      <c r="I135" s="99">
        <v>0</v>
      </c>
      <c r="J135" s="84">
        <v>0</v>
      </c>
      <c r="K135" s="50">
        <v>10</v>
      </c>
      <c r="L135" s="5">
        <v>0</v>
      </c>
      <c r="M135" s="22"/>
      <c r="P135" s="479" t="s">
        <v>62</v>
      </c>
    </row>
    <row r="136" spans="1:16" s="9" customFormat="1" x14ac:dyDescent="0.2">
      <c r="A136" s="18" t="s">
        <v>922</v>
      </c>
      <c r="B136" s="113">
        <v>0</v>
      </c>
      <c r="C136" s="116">
        <v>0</v>
      </c>
      <c r="D136" s="58" t="s">
        <v>971</v>
      </c>
      <c r="E136" s="80">
        <v>0</v>
      </c>
      <c r="F136" s="28" t="s">
        <v>745</v>
      </c>
      <c r="G136" s="28">
        <v>20</v>
      </c>
      <c r="H136" s="28">
        <v>90009</v>
      </c>
      <c r="I136" s="99">
        <v>0</v>
      </c>
      <c r="J136" s="84">
        <v>0</v>
      </c>
      <c r="K136" s="50">
        <v>30</v>
      </c>
      <c r="L136" s="5">
        <v>0</v>
      </c>
      <c r="M136" s="22"/>
      <c r="P136" s="479" t="s">
        <v>62</v>
      </c>
    </row>
    <row r="137" spans="1:16" s="9" customFormat="1" x14ac:dyDescent="0.2">
      <c r="A137" s="18"/>
      <c r="B137" s="113"/>
      <c r="C137" s="116"/>
      <c r="D137" s="58"/>
      <c r="E137" s="282"/>
      <c r="F137" s="28"/>
      <c r="G137" s="28"/>
      <c r="H137" s="28"/>
      <c r="I137" s="99"/>
      <c r="J137" s="283"/>
      <c r="K137" s="50"/>
      <c r="L137" s="21"/>
      <c r="M137" s="22"/>
      <c r="P137" s="282"/>
    </row>
    <row r="138" spans="1:16" s="9" customFormat="1" x14ac:dyDescent="0.2">
      <c r="A138" s="18" t="s">
        <v>342</v>
      </c>
      <c r="B138" s="113">
        <v>0</v>
      </c>
      <c r="C138" s="116">
        <v>0</v>
      </c>
      <c r="D138" s="58" t="s">
        <v>971</v>
      </c>
      <c r="E138" s="80">
        <v>0</v>
      </c>
      <c r="F138" s="28" t="s">
        <v>745</v>
      </c>
      <c r="G138" s="28">
        <v>60</v>
      </c>
      <c r="H138" s="28">
        <v>11200</v>
      </c>
      <c r="I138" s="99">
        <v>0</v>
      </c>
      <c r="J138" s="84">
        <v>0</v>
      </c>
      <c r="K138" s="50">
        <v>10</v>
      </c>
      <c r="L138" s="5">
        <v>0</v>
      </c>
      <c r="M138" s="22"/>
      <c r="P138" s="478" t="s">
        <v>63</v>
      </c>
    </row>
    <row r="139" spans="1:16" s="9" customFormat="1" x14ac:dyDescent="0.2">
      <c r="A139" s="18" t="s">
        <v>860</v>
      </c>
      <c r="B139" s="113">
        <v>0</v>
      </c>
      <c r="C139" s="116">
        <v>0</v>
      </c>
      <c r="D139" s="58" t="s">
        <v>971</v>
      </c>
      <c r="E139" s="80">
        <v>0</v>
      </c>
      <c r="F139" s="28" t="s">
        <v>745</v>
      </c>
      <c r="G139" s="28">
        <v>60</v>
      </c>
      <c r="H139" s="28">
        <v>15200</v>
      </c>
      <c r="I139" s="99">
        <v>0</v>
      </c>
      <c r="J139" s="84">
        <v>0</v>
      </c>
      <c r="K139" s="50">
        <v>10</v>
      </c>
      <c r="L139" s="5">
        <v>0</v>
      </c>
      <c r="M139" s="22"/>
      <c r="P139" s="478" t="s">
        <v>63</v>
      </c>
    </row>
    <row r="140" spans="1:16" s="9" customFormat="1" x14ac:dyDescent="0.2">
      <c r="A140" s="18" t="s">
        <v>1514</v>
      </c>
      <c r="B140" s="113">
        <v>0</v>
      </c>
      <c r="C140" s="116">
        <v>0</v>
      </c>
      <c r="D140" s="58" t="s">
        <v>971</v>
      </c>
      <c r="E140" s="80">
        <v>0</v>
      </c>
      <c r="F140" s="28" t="s">
        <v>745</v>
      </c>
      <c r="G140" s="28">
        <v>60</v>
      </c>
      <c r="H140" s="28" t="s">
        <v>1511</v>
      </c>
      <c r="I140" s="99">
        <v>0</v>
      </c>
      <c r="J140" s="84">
        <v>0</v>
      </c>
      <c r="K140" s="50">
        <v>10</v>
      </c>
      <c r="L140" s="5">
        <v>0</v>
      </c>
      <c r="M140" s="22"/>
      <c r="P140" s="479" t="s">
        <v>62</v>
      </c>
    </row>
    <row r="141" spans="1:16" s="9" customFormat="1" x14ac:dyDescent="0.2">
      <c r="A141" s="18" t="s">
        <v>1000</v>
      </c>
      <c r="B141" s="113">
        <v>0</v>
      </c>
      <c r="C141" s="116">
        <v>0</v>
      </c>
      <c r="D141" s="58" t="s">
        <v>971</v>
      </c>
      <c r="E141" s="80">
        <v>0</v>
      </c>
      <c r="F141" s="28" t="s">
        <v>745</v>
      </c>
      <c r="G141" s="28">
        <v>60</v>
      </c>
      <c r="H141" s="28">
        <v>21000</v>
      </c>
      <c r="I141" s="99">
        <v>0</v>
      </c>
      <c r="J141" s="84">
        <v>0</v>
      </c>
      <c r="K141" s="50">
        <v>10</v>
      </c>
      <c r="L141" s="5">
        <v>0</v>
      </c>
      <c r="M141" s="22"/>
      <c r="P141" s="478" t="s">
        <v>63</v>
      </c>
    </row>
    <row r="142" spans="1:16" s="9" customFormat="1" x14ac:dyDescent="0.2">
      <c r="A142" s="18" t="s">
        <v>1001</v>
      </c>
      <c r="B142" s="113">
        <v>0</v>
      </c>
      <c r="C142" s="116">
        <v>0</v>
      </c>
      <c r="D142" s="58" t="s">
        <v>971</v>
      </c>
      <c r="E142" s="80">
        <v>0</v>
      </c>
      <c r="F142" s="28" t="s">
        <v>745</v>
      </c>
      <c r="G142" s="28">
        <v>60</v>
      </c>
      <c r="H142" s="28">
        <v>21008</v>
      </c>
      <c r="I142" s="99">
        <v>0</v>
      </c>
      <c r="J142" s="84">
        <v>0</v>
      </c>
      <c r="K142" s="50">
        <v>10</v>
      </c>
      <c r="L142" s="5">
        <v>0</v>
      </c>
      <c r="M142" s="22"/>
      <c r="P142" s="479" t="s">
        <v>62</v>
      </c>
    </row>
    <row r="143" spans="1:16" s="9" customFormat="1" x14ac:dyDescent="0.2">
      <c r="A143" s="18" t="s">
        <v>496</v>
      </c>
      <c r="B143" s="113">
        <v>0</v>
      </c>
      <c r="C143" s="116">
        <v>0</v>
      </c>
      <c r="D143" s="58" t="s">
        <v>971</v>
      </c>
      <c r="E143" s="80">
        <v>0</v>
      </c>
      <c r="F143" s="28" t="s">
        <v>745</v>
      </c>
      <c r="G143" s="28">
        <v>60</v>
      </c>
      <c r="H143" s="28">
        <v>21009</v>
      </c>
      <c r="I143" s="99">
        <v>0</v>
      </c>
      <c r="J143" s="84">
        <v>0</v>
      </c>
      <c r="K143" s="50">
        <v>10</v>
      </c>
      <c r="L143" s="5">
        <v>0</v>
      </c>
      <c r="M143" s="22"/>
      <c r="P143" s="479" t="s">
        <v>62</v>
      </c>
    </row>
    <row r="144" spans="1:16" s="9" customFormat="1" x14ac:dyDescent="0.2">
      <c r="A144" s="18" t="s">
        <v>947</v>
      </c>
      <c r="B144" s="113">
        <v>0</v>
      </c>
      <c r="C144" s="116">
        <v>0</v>
      </c>
      <c r="D144" s="58" t="s">
        <v>971</v>
      </c>
      <c r="E144" s="80">
        <v>0</v>
      </c>
      <c r="F144" s="28" t="s">
        <v>745</v>
      </c>
      <c r="G144" s="28">
        <v>60</v>
      </c>
      <c r="H144" s="28">
        <v>23000</v>
      </c>
      <c r="I144" s="99">
        <v>0</v>
      </c>
      <c r="J144" s="84">
        <v>0</v>
      </c>
      <c r="K144" s="50">
        <v>10</v>
      </c>
      <c r="L144" s="5">
        <v>0</v>
      </c>
      <c r="M144" s="22"/>
      <c r="P144" s="478" t="s">
        <v>63</v>
      </c>
    </row>
    <row r="145" spans="1:16" s="9" customFormat="1" x14ac:dyDescent="0.2">
      <c r="A145" s="18" t="s">
        <v>417</v>
      </c>
      <c r="B145" s="113">
        <v>0</v>
      </c>
      <c r="C145" s="116">
        <v>0</v>
      </c>
      <c r="D145" s="58" t="s">
        <v>971</v>
      </c>
      <c r="E145" s="80">
        <v>0</v>
      </c>
      <c r="F145" s="28" t="s">
        <v>745</v>
      </c>
      <c r="G145" s="28">
        <v>60</v>
      </c>
      <c r="H145" s="28">
        <v>32000</v>
      </c>
      <c r="I145" s="99">
        <v>0</v>
      </c>
      <c r="J145" s="84">
        <v>0</v>
      </c>
      <c r="K145" s="50">
        <v>10</v>
      </c>
      <c r="L145" s="5">
        <v>0</v>
      </c>
      <c r="M145" s="22"/>
      <c r="P145" s="478" t="s">
        <v>63</v>
      </c>
    </row>
    <row r="146" spans="1:16" s="9" customFormat="1" x14ac:dyDescent="0.2">
      <c r="A146" s="18" t="s">
        <v>418</v>
      </c>
      <c r="B146" s="113">
        <v>0</v>
      </c>
      <c r="C146" s="116">
        <v>0</v>
      </c>
      <c r="D146" s="58" t="s">
        <v>971</v>
      </c>
      <c r="E146" s="80">
        <v>0</v>
      </c>
      <c r="F146" s="28" t="s">
        <v>745</v>
      </c>
      <c r="G146" s="28">
        <v>60</v>
      </c>
      <c r="H146" s="28">
        <v>32008</v>
      </c>
      <c r="I146" s="99">
        <v>0</v>
      </c>
      <c r="J146" s="84">
        <v>0</v>
      </c>
      <c r="K146" s="50">
        <v>10</v>
      </c>
      <c r="L146" s="5">
        <v>0</v>
      </c>
      <c r="M146" s="22"/>
      <c r="P146" s="479" t="s">
        <v>62</v>
      </c>
    </row>
    <row r="147" spans="1:16" s="9" customFormat="1" x14ac:dyDescent="0.2">
      <c r="A147" s="18" t="s">
        <v>419</v>
      </c>
      <c r="B147" s="113">
        <v>0</v>
      </c>
      <c r="C147" s="116">
        <v>0</v>
      </c>
      <c r="D147" s="58" t="s">
        <v>971</v>
      </c>
      <c r="E147" s="80">
        <v>0</v>
      </c>
      <c r="F147" s="28" t="s">
        <v>745</v>
      </c>
      <c r="G147" s="28">
        <v>60</v>
      </c>
      <c r="H147" s="28">
        <v>32009</v>
      </c>
      <c r="I147" s="99">
        <v>0</v>
      </c>
      <c r="J147" s="84">
        <v>0</v>
      </c>
      <c r="K147" s="50">
        <v>10</v>
      </c>
      <c r="L147" s="5">
        <v>0</v>
      </c>
      <c r="M147" s="22"/>
      <c r="P147" s="479" t="s">
        <v>62</v>
      </c>
    </row>
    <row r="148" spans="1:16" s="9" customFormat="1" x14ac:dyDescent="0.2">
      <c r="A148" s="18" t="s">
        <v>235</v>
      </c>
      <c r="B148" s="113">
        <v>0</v>
      </c>
      <c r="C148" s="116">
        <v>0</v>
      </c>
      <c r="D148" s="58" t="s">
        <v>971</v>
      </c>
      <c r="E148" s="80">
        <v>0</v>
      </c>
      <c r="F148" s="28" t="s">
        <v>745</v>
      </c>
      <c r="G148" s="28">
        <v>60</v>
      </c>
      <c r="H148" s="28">
        <v>35000</v>
      </c>
      <c r="I148" s="99">
        <v>0</v>
      </c>
      <c r="J148" s="84">
        <v>0</v>
      </c>
      <c r="K148" s="50">
        <v>10</v>
      </c>
      <c r="L148" s="5">
        <v>0</v>
      </c>
      <c r="M148" s="22"/>
      <c r="P148" s="478" t="s">
        <v>63</v>
      </c>
    </row>
    <row r="149" spans="1:16" s="9" customFormat="1" x14ac:dyDescent="0.2">
      <c r="A149" s="18" t="s">
        <v>236</v>
      </c>
      <c r="B149" s="113">
        <v>0</v>
      </c>
      <c r="C149" s="116">
        <v>0</v>
      </c>
      <c r="D149" s="58" t="s">
        <v>971</v>
      </c>
      <c r="E149" s="80">
        <v>0</v>
      </c>
      <c r="F149" s="28" t="s">
        <v>745</v>
      </c>
      <c r="G149" s="28">
        <v>60</v>
      </c>
      <c r="H149" s="28">
        <v>35008</v>
      </c>
      <c r="I149" s="99">
        <v>0</v>
      </c>
      <c r="J149" s="84">
        <v>0</v>
      </c>
      <c r="K149" s="50">
        <v>10</v>
      </c>
      <c r="L149" s="5">
        <v>0</v>
      </c>
      <c r="M149" s="22"/>
      <c r="P149" s="479" t="s">
        <v>62</v>
      </c>
    </row>
    <row r="150" spans="1:16" s="9" customFormat="1" x14ac:dyDescent="0.2">
      <c r="A150" s="18" t="s">
        <v>497</v>
      </c>
      <c r="B150" s="113">
        <v>0</v>
      </c>
      <c r="C150" s="116">
        <v>0</v>
      </c>
      <c r="D150" s="58" t="s">
        <v>971</v>
      </c>
      <c r="E150" s="80">
        <v>0</v>
      </c>
      <c r="F150" s="28" t="s">
        <v>745</v>
      </c>
      <c r="G150" s="28">
        <v>60</v>
      </c>
      <c r="H150" s="28">
        <v>35009</v>
      </c>
      <c r="I150" s="99">
        <v>0</v>
      </c>
      <c r="J150" s="84">
        <v>0</v>
      </c>
      <c r="K150" s="50">
        <v>10</v>
      </c>
      <c r="L150" s="5">
        <v>0</v>
      </c>
      <c r="M150" s="22"/>
      <c r="P150" s="479" t="s">
        <v>62</v>
      </c>
    </row>
    <row r="151" spans="1:16" s="9" customFormat="1" x14ac:dyDescent="0.2">
      <c r="A151" s="18" t="s">
        <v>237</v>
      </c>
      <c r="B151" s="113">
        <v>0</v>
      </c>
      <c r="C151" s="116">
        <v>0</v>
      </c>
      <c r="D151" s="58" t="s">
        <v>971</v>
      </c>
      <c r="E151" s="80">
        <v>0</v>
      </c>
      <c r="F151" s="28" t="s">
        <v>745</v>
      </c>
      <c r="G151" s="28">
        <v>60</v>
      </c>
      <c r="H151" s="28">
        <v>36000</v>
      </c>
      <c r="I151" s="99">
        <v>0</v>
      </c>
      <c r="J151" s="84">
        <v>0</v>
      </c>
      <c r="K151" s="50">
        <v>10</v>
      </c>
      <c r="L151" s="5">
        <v>0</v>
      </c>
      <c r="M151" s="22"/>
      <c r="P151" s="478" t="s">
        <v>63</v>
      </c>
    </row>
    <row r="152" spans="1:16" s="9" customFormat="1" x14ac:dyDescent="0.2">
      <c r="A152" s="18" t="s">
        <v>238</v>
      </c>
      <c r="B152" s="113">
        <v>0</v>
      </c>
      <c r="C152" s="116">
        <v>0</v>
      </c>
      <c r="D152" s="58" t="s">
        <v>971</v>
      </c>
      <c r="E152" s="80">
        <v>0</v>
      </c>
      <c r="F152" s="28" t="s">
        <v>745</v>
      </c>
      <c r="G152" s="28">
        <v>60</v>
      </c>
      <c r="H152" s="28">
        <v>36008</v>
      </c>
      <c r="I152" s="99">
        <v>0</v>
      </c>
      <c r="J152" s="84">
        <v>0</v>
      </c>
      <c r="K152" s="50">
        <v>10</v>
      </c>
      <c r="L152" s="5">
        <v>0</v>
      </c>
      <c r="M152" s="22"/>
      <c r="P152" s="479" t="s">
        <v>62</v>
      </c>
    </row>
    <row r="153" spans="1:16" s="9" customFormat="1" x14ac:dyDescent="0.2">
      <c r="A153" s="18" t="s">
        <v>498</v>
      </c>
      <c r="B153" s="113">
        <v>0</v>
      </c>
      <c r="C153" s="116">
        <v>0</v>
      </c>
      <c r="D153" s="58" t="s">
        <v>971</v>
      </c>
      <c r="E153" s="80">
        <v>0</v>
      </c>
      <c r="F153" s="28" t="s">
        <v>745</v>
      </c>
      <c r="G153" s="28">
        <v>60</v>
      </c>
      <c r="H153" s="28">
        <v>36009</v>
      </c>
      <c r="I153" s="99">
        <v>0</v>
      </c>
      <c r="J153" s="84">
        <v>0</v>
      </c>
      <c r="K153" s="50">
        <v>10</v>
      </c>
      <c r="L153" s="5">
        <v>0</v>
      </c>
      <c r="M153" s="22"/>
      <c r="P153" s="479" t="s">
        <v>62</v>
      </c>
    </row>
    <row r="154" spans="1:16" s="9" customFormat="1" x14ac:dyDescent="0.2">
      <c r="A154" s="18" t="s">
        <v>1477</v>
      </c>
      <c r="B154" s="113">
        <v>0</v>
      </c>
      <c r="C154" s="116">
        <v>0</v>
      </c>
      <c r="D154" s="58" t="s">
        <v>971</v>
      </c>
      <c r="E154" s="80">
        <v>0</v>
      </c>
      <c r="F154" s="28" t="s">
        <v>745</v>
      </c>
      <c r="G154" s="28">
        <v>60</v>
      </c>
      <c r="H154" s="28" t="s">
        <v>1475</v>
      </c>
      <c r="I154" s="99">
        <v>0</v>
      </c>
      <c r="J154" s="84">
        <v>0</v>
      </c>
      <c r="K154" s="50">
        <v>10</v>
      </c>
      <c r="L154" s="5">
        <v>0</v>
      </c>
      <c r="M154" s="22"/>
      <c r="P154" s="478" t="s">
        <v>63</v>
      </c>
    </row>
    <row r="155" spans="1:16" s="9" customFormat="1" x14ac:dyDescent="0.2">
      <c r="A155" s="18" t="s">
        <v>665</v>
      </c>
      <c r="B155" s="113">
        <v>0</v>
      </c>
      <c r="C155" s="116">
        <v>0</v>
      </c>
      <c r="D155" s="58" t="s">
        <v>971</v>
      </c>
      <c r="E155" s="80">
        <v>0</v>
      </c>
      <c r="F155" s="28" t="s">
        <v>745</v>
      </c>
      <c r="G155" s="28">
        <v>60</v>
      </c>
      <c r="H155" s="28">
        <v>41000</v>
      </c>
      <c r="I155" s="99">
        <v>0</v>
      </c>
      <c r="J155" s="84">
        <v>0</v>
      </c>
      <c r="K155" s="50">
        <v>10</v>
      </c>
      <c r="L155" s="5">
        <v>0</v>
      </c>
      <c r="M155" s="22"/>
      <c r="P155" s="479" t="s">
        <v>63</v>
      </c>
    </row>
    <row r="156" spans="1:16" s="9" customFormat="1" x14ac:dyDescent="0.2">
      <c r="A156" s="18" t="s">
        <v>666</v>
      </c>
      <c r="B156" s="113">
        <v>0</v>
      </c>
      <c r="C156" s="116">
        <v>0</v>
      </c>
      <c r="D156" s="58" t="s">
        <v>971</v>
      </c>
      <c r="E156" s="80">
        <v>0</v>
      </c>
      <c r="F156" s="28" t="s">
        <v>745</v>
      </c>
      <c r="G156" s="28">
        <v>60</v>
      </c>
      <c r="H156" s="28">
        <v>41008</v>
      </c>
      <c r="I156" s="99">
        <v>0</v>
      </c>
      <c r="J156" s="84">
        <v>0</v>
      </c>
      <c r="K156" s="50">
        <v>10</v>
      </c>
      <c r="L156" s="5">
        <v>0</v>
      </c>
      <c r="M156" s="22"/>
      <c r="P156" s="479" t="s">
        <v>62</v>
      </c>
    </row>
    <row r="157" spans="1:16" s="9" customFormat="1" x14ac:dyDescent="0.2">
      <c r="A157" s="18" t="s">
        <v>499</v>
      </c>
      <c r="B157" s="113">
        <v>0</v>
      </c>
      <c r="C157" s="116">
        <v>0</v>
      </c>
      <c r="D157" s="58" t="s">
        <v>971</v>
      </c>
      <c r="E157" s="80">
        <v>0</v>
      </c>
      <c r="F157" s="28" t="s">
        <v>745</v>
      </c>
      <c r="G157" s="28">
        <v>60</v>
      </c>
      <c r="H157" s="28">
        <v>41009</v>
      </c>
      <c r="I157" s="99">
        <v>0</v>
      </c>
      <c r="J157" s="84">
        <v>0</v>
      </c>
      <c r="K157" s="50">
        <v>10</v>
      </c>
      <c r="L157" s="5">
        <v>0</v>
      </c>
      <c r="M157" s="22"/>
      <c r="P157" s="478" t="s">
        <v>62</v>
      </c>
    </row>
    <row r="158" spans="1:16" s="9" customFormat="1" x14ac:dyDescent="0.2">
      <c r="A158" s="18" t="s">
        <v>780</v>
      </c>
      <c r="B158" s="113">
        <v>0</v>
      </c>
      <c r="C158" s="116">
        <v>0</v>
      </c>
      <c r="D158" s="58" t="s">
        <v>971</v>
      </c>
      <c r="E158" s="80">
        <v>0</v>
      </c>
      <c r="F158" s="28" t="s">
        <v>745</v>
      </c>
      <c r="G158" s="28">
        <v>60</v>
      </c>
      <c r="H158" s="28">
        <v>45000</v>
      </c>
      <c r="I158" s="99">
        <v>0</v>
      </c>
      <c r="J158" s="84">
        <v>0</v>
      </c>
      <c r="K158" s="50">
        <v>10</v>
      </c>
      <c r="L158" s="5">
        <v>0</v>
      </c>
      <c r="M158" s="22"/>
      <c r="P158" s="479" t="s">
        <v>63</v>
      </c>
    </row>
    <row r="159" spans="1:16" s="9" customFormat="1" x14ac:dyDescent="0.2">
      <c r="A159" s="18" t="s">
        <v>781</v>
      </c>
      <c r="B159" s="113">
        <v>0</v>
      </c>
      <c r="C159" s="116">
        <v>0</v>
      </c>
      <c r="D159" s="58" t="s">
        <v>971</v>
      </c>
      <c r="E159" s="80">
        <v>0</v>
      </c>
      <c r="F159" s="28" t="s">
        <v>745</v>
      </c>
      <c r="G159" s="28">
        <v>60</v>
      </c>
      <c r="H159" s="28">
        <v>45008</v>
      </c>
      <c r="I159" s="99">
        <v>0</v>
      </c>
      <c r="J159" s="84">
        <v>0</v>
      </c>
      <c r="K159" s="50">
        <v>10</v>
      </c>
      <c r="L159" s="5">
        <v>0</v>
      </c>
      <c r="M159" s="22"/>
      <c r="P159" s="479" t="s">
        <v>62</v>
      </c>
    </row>
    <row r="160" spans="1:16" s="9" customFormat="1" x14ac:dyDescent="0.2">
      <c r="A160" s="18" t="s">
        <v>500</v>
      </c>
      <c r="B160" s="113">
        <v>0</v>
      </c>
      <c r="C160" s="116">
        <v>0</v>
      </c>
      <c r="D160" s="58" t="s">
        <v>971</v>
      </c>
      <c r="E160" s="80">
        <v>0</v>
      </c>
      <c r="F160" s="28" t="s">
        <v>745</v>
      </c>
      <c r="G160" s="28">
        <v>60</v>
      </c>
      <c r="H160" s="28">
        <v>45009</v>
      </c>
      <c r="I160" s="99">
        <v>0</v>
      </c>
      <c r="J160" s="84">
        <v>0</v>
      </c>
      <c r="K160" s="50">
        <v>10</v>
      </c>
      <c r="L160" s="5">
        <v>0</v>
      </c>
      <c r="M160" s="22"/>
      <c r="P160" s="478" t="s">
        <v>62</v>
      </c>
    </row>
    <row r="161" spans="1:16" s="9" customFormat="1" x14ac:dyDescent="0.2">
      <c r="A161" s="18" t="s">
        <v>1063</v>
      </c>
      <c r="B161" s="113">
        <v>0</v>
      </c>
      <c r="C161" s="116">
        <v>0</v>
      </c>
      <c r="D161" s="58" t="s">
        <v>971</v>
      </c>
      <c r="E161" s="80">
        <v>0</v>
      </c>
      <c r="F161" s="28" t="s">
        <v>745</v>
      </c>
      <c r="G161" s="28">
        <v>60</v>
      </c>
      <c r="H161" s="28">
        <v>49000</v>
      </c>
      <c r="I161" s="99">
        <v>0</v>
      </c>
      <c r="J161" s="84">
        <v>0</v>
      </c>
      <c r="K161" s="50">
        <v>10</v>
      </c>
      <c r="L161" s="5">
        <v>0</v>
      </c>
      <c r="M161" s="22"/>
      <c r="P161" s="478" t="s">
        <v>63</v>
      </c>
    </row>
    <row r="162" spans="1:16" s="9" customFormat="1" x14ac:dyDescent="0.2">
      <c r="A162" s="18" t="s">
        <v>1064</v>
      </c>
      <c r="B162" s="113">
        <v>0</v>
      </c>
      <c r="C162" s="116">
        <v>0</v>
      </c>
      <c r="D162" s="58" t="s">
        <v>971</v>
      </c>
      <c r="E162" s="80">
        <v>0</v>
      </c>
      <c r="F162" s="28" t="s">
        <v>745</v>
      </c>
      <c r="G162" s="28">
        <v>60</v>
      </c>
      <c r="H162" s="28">
        <v>49008</v>
      </c>
      <c r="I162" s="99">
        <v>0</v>
      </c>
      <c r="J162" s="84">
        <v>0</v>
      </c>
      <c r="K162" s="50">
        <v>10</v>
      </c>
      <c r="L162" s="5">
        <v>0</v>
      </c>
      <c r="M162" s="22"/>
      <c r="P162" s="479" t="s">
        <v>62</v>
      </c>
    </row>
    <row r="163" spans="1:16" s="9" customFormat="1" x14ac:dyDescent="0.2">
      <c r="A163" s="18" t="s">
        <v>501</v>
      </c>
      <c r="B163" s="113">
        <v>0</v>
      </c>
      <c r="C163" s="116">
        <v>0</v>
      </c>
      <c r="D163" s="58" t="s">
        <v>971</v>
      </c>
      <c r="E163" s="80">
        <v>0</v>
      </c>
      <c r="F163" s="28" t="s">
        <v>745</v>
      </c>
      <c r="G163" s="28">
        <v>60</v>
      </c>
      <c r="H163" s="28">
        <v>49009</v>
      </c>
      <c r="I163" s="99">
        <v>0</v>
      </c>
      <c r="J163" s="84">
        <v>0</v>
      </c>
      <c r="K163" s="50">
        <v>10</v>
      </c>
      <c r="L163" s="5">
        <v>0</v>
      </c>
      <c r="M163" s="22"/>
      <c r="P163" s="479" t="s">
        <v>62</v>
      </c>
    </row>
    <row r="164" spans="1:16" s="9" customFormat="1" x14ac:dyDescent="0.2">
      <c r="A164" s="18" t="s">
        <v>279</v>
      </c>
      <c r="B164" s="113">
        <v>0</v>
      </c>
      <c r="C164" s="116">
        <v>0</v>
      </c>
      <c r="D164" s="58" t="s">
        <v>971</v>
      </c>
      <c r="E164" s="80">
        <v>0</v>
      </c>
      <c r="F164" s="28" t="s">
        <v>745</v>
      </c>
      <c r="G164" s="28">
        <v>60</v>
      </c>
      <c r="H164" s="28">
        <v>55000</v>
      </c>
      <c r="I164" s="99">
        <v>0</v>
      </c>
      <c r="J164" s="84">
        <v>0</v>
      </c>
      <c r="K164" s="50">
        <v>10</v>
      </c>
      <c r="L164" s="5">
        <v>0</v>
      </c>
      <c r="M164" s="22"/>
      <c r="P164" s="478" t="s">
        <v>63</v>
      </c>
    </row>
    <row r="165" spans="1:16" s="9" customFormat="1" x14ac:dyDescent="0.2">
      <c r="A165" s="18" t="s">
        <v>1410</v>
      </c>
      <c r="B165" s="113">
        <v>0</v>
      </c>
      <c r="C165" s="116">
        <v>0</v>
      </c>
      <c r="D165" s="58" t="s">
        <v>971</v>
      </c>
      <c r="E165" s="80">
        <v>0</v>
      </c>
      <c r="F165" s="28" t="s">
        <v>745</v>
      </c>
      <c r="G165" s="28">
        <v>60</v>
      </c>
      <c r="H165" s="28">
        <v>55008</v>
      </c>
      <c r="I165" s="99">
        <v>0</v>
      </c>
      <c r="J165" s="84">
        <v>0</v>
      </c>
      <c r="K165" s="50">
        <v>10</v>
      </c>
      <c r="L165" s="5">
        <v>0</v>
      </c>
      <c r="M165" s="22"/>
      <c r="P165" s="479" t="s">
        <v>62</v>
      </c>
    </row>
    <row r="166" spans="1:16" s="9" customFormat="1" x14ac:dyDescent="0.2">
      <c r="A166" s="18" t="s">
        <v>502</v>
      </c>
      <c r="B166" s="113">
        <v>0</v>
      </c>
      <c r="C166" s="116">
        <v>0</v>
      </c>
      <c r="D166" s="58" t="s">
        <v>971</v>
      </c>
      <c r="E166" s="80">
        <v>0</v>
      </c>
      <c r="F166" s="28" t="s">
        <v>745</v>
      </c>
      <c r="G166" s="28">
        <v>60</v>
      </c>
      <c r="H166" s="28">
        <v>55009</v>
      </c>
      <c r="I166" s="99">
        <v>0</v>
      </c>
      <c r="J166" s="84">
        <v>0</v>
      </c>
      <c r="K166" s="50">
        <v>10</v>
      </c>
      <c r="L166" s="5">
        <v>0</v>
      </c>
      <c r="M166" s="22"/>
      <c r="P166" s="479" t="s">
        <v>62</v>
      </c>
    </row>
    <row r="167" spans="1:16" s="9" customFormat="1" x14ac:dyDescent="0.2">
      <c r="A167" s="18" t="s">
        <v>1447</v>
      </c>
      <c r="B167" s="113">
        <v>0</v>
      </c>
      <c r="C167" s="116">
        <v>0</v>
      </c>
      <c r="D167" s="58" t="s">
        <v>971</v>
      </c>
      <c r="E167" s="80">
        <v>0</v>
      </c>
      <c r="F167" s="28" t="s">
        <v>745</v>
      </c>
      <c r="G167" s="28">
        <v>60</v>
      </c>
      <c r="H167" s="28">
        <v>57000</v>
      </c>
      <c r="I167" s="99">
        <v>0</v>
      </c>
      <c r="J167" s="84">
        <v>0</v>
      </c>
      <c r="K167" s="50">
        <v>10</v>
      </c>
      <c r="L167" s="5">
        <v>0</v>
      </c>
      <c r="M167" s="22"/>
      <c r="P167" s="478" t="s">
        <v>63</v>
      </c>
    </row>
    <row r="168" spans="1:16" s="9" customFormat="1" x14ac:dyDescent="0.2">
      <c r="A168" s="18" t="s">
        <v>332</v>
      </c>
      <c r="B168" s="113">
        <v>0</v>
      </c>
      <c r="C168" s="116">
        <v>0</v>
      </c>
      <c r="D168" s="58" t="s">
        <v>971</v>
      </c>
      <c r="E168" s="80">
        <v>0</v>
      </c>
      <c r="F168" s="28" t="s">
        <v>745</v>
      </c>
      <c r="G168" s="28">
        <v>60</v>
      </c>
      <c r="H168" s="28">
        <v>57008</v>
      </c>
      <c r="I168" s="99">
        <v>0</v>
      </c>
      <c r="J168" s="84">
        <v>0</v>
      </c>
      <c r="K168" s="50">
        <v>10</v>
      </c>
      <c r="L168" s="5">
        <v>0</v>
      </c>
      <c r="M168" s="22"/>
      <c r="P168" s="479" t="s">
        <v>62</v>
      </c>
    </row>
    <row r="169" spans="1:16" s="9" customFormat="1" x14ac:dyDescent="0.2">
      <c r="A169" s="18" t="s">
        <v>503</v>
      </c>
      <c r="B169" s="113">
        <v>0</v>
      </c>
      <c r="C169" s="116">
        <v>0</v>
      </c>
      <c r="D169" s="58" t="s">
        <v>971</v>
      </c>
      <c r="E169" s="80">
        <v>0</v>
      </c>
      <c r="F169" s="28" t="s">
        <v>745</v>
      </c>
      <c r="G169" s="28">
        <v>60</v>
      </c>
      <c r="H169" s="28">
        <v>57009</v>
      </c>
      <c r="I169" s="99">
        <v>0</v>
      </c>
      <c r="J169" s="84">
        <v>0</v>
      </c>
      <c r="K169" s="50">
        <v>10</v>
      </c>
      <c r="L169" s="5">
        <v>0</v>
      </c>
      <c r="M169" s="22"/>
      <c r="P169" s="479" t="s">
        <v>62</v>
      </c>
    </row>
    <row r="170" spans="1:16" s="9" customFormat="1" x14ac:dyDescent="0.2">
      <c r="A170" s="18" t="s">
        <v>948</v>
      </c>
      <c r="B170" s="113">
        <v>0</v>
      </c>
      <c r="C170" s="116">
        <v>0</v>
      </c>
      <c r="D170" s="58" t="s">
        <v>971</v>
      </c>
      <c r="E170" s="80">
        <v>0</v>
      </c>
      <c r="F170" s="28" t="s">
        <v>745</v>
      </c>
      <c r="G170" s="28">
        <v>60</v>
      </c>
      <c r="H170" s="447" t="s">
        <v>149</v>
      </c>
      <c r="I170" s="99">
        <v>0</v>
      </c>
      <c r="J170" s="84">
        <v>0</v>
      </c>
      <c r="K170" s="50">
        <v>10</v>
      </c>
      <c r="L170" s="5">
        <v>0</v>
      </c>
      <c r="M170" s="22"/>
      <c r="P170" s="478" t="s">
        <v>63</v>
      </c>
    </row>
    <row r="171" spans="1:16" s="9" customFormat="1" x14ac:dyDescent="0.2">
      <c r="A171" s="18" t="s">
        <v>525</v>
      </c>
      <c r="B171" s="113">
        <v>0</v>
      </c>
      <c r="C171" s="116">
        <v>0</v>
      </c>
      <c r="D171" s="58" t="s">
        <v>971</v>
      </c>
      <c r="E171" s="80">
        <v>0</v>
      </c>
      <c r="F171" s="28" t="s">
        <v>745</v>
      </c>
      <c r="G171" s="28">
        <v>60</v>
      </c>
      <c r="H171" s="28">
        <v>90010</v>
      </c>
      <c r="I171" s="99">
        <v>0</v>
      </c>
      <c r="J171" s="84">
        <v>0</v>
      </c>
      <c r="K171" s="50">
        <v>10</v>
      </c>
      <c r="L171" s="5">
        <v>0</v>
      </c>
      <c r="M171" s="22"/>
      <c r="P171" s="478" t="s">
        <v>63</v>
      </c>
    </row>
    <row r="172" spans="1:16" s="9" customFormat="1" x14ac:dyDescent="0.2">
      <c r="A172" s="18" t="s">
        <v>923</v>
      </c>
      <c r="B172" s="113">
        <v>0</v>
      </c>
      <c r="C172" s="116">
        <v>0</v>
      </c>
      <c r="D172" s="58" t="s">
        <v>971</v>
      </c>
      <c r="E172" s="80">
        <v>0</v>
      </c>
      <c r="F172" s="28" t="s">
        <v>745</v>
      </c>
      <c r="G172" s="28">
        <v>60</v>
      </c>
      <c r="H172" s="28">
        <v>90010</v>
      </c>
      <c r="I172" s="99">
        <v>0</v>
      </c>
      <c r="J172" s="84">
        <v>0</v>
      </c>
      <c r="K172" s="50">
        <v>30</v>
      </c>
      <c r="L172" s="5">
        <v>0</v>
      </c>
      <c r="M172" s="22"/>
      <c r="P172" s="478" t="s">
        <v>63</v>
      </c>
    </row>
    <row r="173" spans="1:16" s="9" customFormat="1" x14ac:dyDescent="0.2">
      <c r="A173" s="18" t="s">
        <v>703</v>
      </c>
      <c r="B173" s="113">
        <v>0</v>
      </c>
      <c r="C173" s="116">
        <v>0</v>
      </c>
      <c r="D173" s="58" t="s">
        <v>971</v>
      </c>
      <c r="E173" s="80">
        <v>0</v>
      </c>
      <c r="F173" s="28" t="s">
        <v>745</v>
      </c>
      <c r="G173" s="28">
        <v>60</v>
      </c>
      <c r="H173" s="28">
        <v>90008</v>
      </c>
      <c r="I173" s="99">
        <v>0</v>
      </c>
      <c r="J173" s="84">
        <v>0</v>
      </c>
      <c r="K173" s="50">
        <v>10</v>
      </c>
      <c r="L173" s="5">
        <v>0</v>
      </c>
      <c r="M173" s="22"/>
      <c r="P173" s="479" t="s">
        <v>62</v>
      </c>
    </row>
    <row r="174" spans="1:16" s="9" customFormat="1" x14ac:dyDescent="0.2">
      <c r="A174" s="18" t="s">
        <v>924</v>
      </c>
      <c r="B174" s="113">
        <v>0</v>
      </c>
      <c r="C174" s="116">
        <v>0</v>
      </c>
      <c r="D174" s="58" t="s">
        <v>971</v>
      </c>
      <c r="E174" s="80">
        <v>0</v>
      </c>
      <c r="F174" s="28" t="s">
        <v>745</v>
      </c>
      <c r="G174" s="28">
        <v>60</v>
      </c>
      <c r="H174" s="28">
        <v>90008</v>
      </c>
      <c r="I174" s="99">
        <v>0</v>
      </c>
      <c r="J174" s="84">
        <v>0</v>
      </c>
      <c r="K174" s="50">
        <v>30</v>
      </c>
      <c r="L174" s="5">
        <v>0</v>
      </c>
      <c r="M174" s="22"/>
      <c r="P174" s="479" t="s">
        <v>62</v>
      </c>
    </row>
    <row r="175" spans="1:16" s="9" customFormat="1" x14ac:dyDescent="0.2">
      <c r="A175" s="18" t="s">
        <v>704</v>
      </c>
      <c r="B175" s="113">
        <v>0</v>
      </c>
      <c r="C175" s="116">
        <v>0</v>
      </c>
      <c r="D175" s="58" t="s">
        <v>971</v>
      </c>
      <c r="E175" s="80">
        <v>0</v>
      </c>
      <c r="F175" s="28" t="s">
        <v>745</v>
      </c>
      <c r="G175" s="28">
        <v>60</v>
      </c>
      <c r="H175" s="28">
        <v>90009</v>
      </c>
      <c r="I175" s="99">
        <v>0</v>
      </c>
      <c r="J175" s="84">
        <v>0</v>
      </c>
      <c r="K175" s="50">
        <v>10</v>
      </c>
      <c r="L175" s="5">
        <v>0</v>
      </c>
      <c r="M175" s="22"/>
      <c r="P175" s="479" t="s">
        <v>62</v>
      </c>
    </row>
    <row r="176" spans="1:16" s="9" customFormat="1" x14ac:dyDescent="0.2">
      <c r="A176" s="18" t="s">
        <v>925</v>
      </c>
      <c r="B176" s="113">
        <v>0</v>
      </c>
      <c r="C176" s="116">
        <v>0</v>
      </c>
      <c r="D176" s="58" t="s">
        <v>971</v>
      </c>
      <c r="E176" s="80">
        <v>0</v>
      </c>
      <c r="F176" s="28" t="s">
        <v>745</v>
      </c>
      <c r="G176" s="28">
        <v>60</v>
      </c>
      <c r="H176" s="28">
        <v>90009</v>
      </c>
      <c r="I176" s="99">
        <v>0</v>
      </c>
      <c r="J176" s="84">
        <v>0</v>
      </c>
      <c r="K176" s="50">
        <v>30</v>
      </c>
      <c r="L176" s="5">
        <v>0</v>
      </c>
      <c r="M176" s="22"/>
      <c r="P176" s="479" t="s">
        <v>62</v>
      </c>
    </row>
    <row r="177" spans="1:16" s="9" customFormat="1" x14ac:dyDescent="0.2">
      <c r="A177" s="18"/>
      <c r="B177" s="113"/>
      <c r="C177" s="116"/>
      <c r="D177" s="58"/>
      <c r="E177" s="80"/>
      <c r="F177" s="28"/>
      <c r="G177" s="28"/>
      <c r="H177" s="28"/>
      <c r="I177" s="99"/>
      <c r="J177" s="84"/>
      <c r="K177" s="50"/>
      <c r="L177" s="5"/>
      <c r="M177" s="22"/>
      <c r="P177" s="282"/>
    </row>
    <row r="178" spans="1:16" s="9" customFormat="1" x14ac:dyDescent="0.2">
      <c r="A178" s="18" t="s">
        <v>343</v>
      </c>
      <c r="B178" s="113">
        <v>0</v>
      </c>
      <c r="C178" s="116">
        <v>0</v>
      </c>
      <c r="D178" s="58" t="s">
        <v>690</v>
      </c>
      <c r="E178" s="80">
        <v>0</v>
      </c>
      <c r="F178" s="28" t="s">
        <v>745</v>
      </c>
      <c r="G178" s="28">
        <v>10</v>
      </c>
      <c r="H178" s="28">
        <v>11200</v>
      </c>
      <c r="I178" s="99">
        <v>0</v>
      </c>
      <c r="J178" s="84">
        <v>0</v>
      </c>
      <c r="K178" s="50">
        <v>10</v>
      </c>
      <c r="L178" s="5">
        <v>0</v>
      </c>
      <c r="M178" s="22"/>
      <c r="P178" s="478" t="s">
        <v>63</v>
      </c>
    </row>
    <row r="179" spans="1:16" s="9" customFormat="1" x14ac:dyDescent="0.2">
      <c r="A179" s="18" t="s">
        <v>861</v>
      </c>
      <c r="B179" s="113">
        <v>0</v>
      </c>
      <c r="C179" s="116">
        <v>0</v>
      </c>
      <c r="D179" s="58" t="s">
        <v>690</v>
      </c>
      <c r="E179" s="80">
        <v>0</v>
      </c>
      <c r="F179" s="28" t="s">
        <v>745</v>
      </c>
      <c r="G179" s="28">
        <v>10</v>
      </c>
      <c r="H179" s="28">
        <v>15200</v>
      </c>
      <c r="I179" s="99">
        <v>0</v>
      </c>
      <c r="J179" s="84">
        <v>0</v>
      </c>
      <c r="K179" s="50">
        <v>10</v>
      </c>
      <c r="L179" s="5">
        <v>0</v>
      </c>
      <c r="M179" s="22"/>
      <c r="P179" s="478" t="s">
        <v>63</v>
      </c>
    </row>
    <row r="180" spans="1:16" s="9" customFormat="1" x14ac:dyDescent="0.2">
      <c r="A180" s="18" t="s">
        <v>540</v>
      </c>
      <c r="B180" s="113">
        <v>0</v>
      </c>
      <c r="C180" s="116">
        <v>0</v>
      </c>
      <c r="D180" s="58" t="s">
        <v>690</v>
      </c>
      <c r="E180" s="80">
        <v>0</v>
      </c>
      <c r="F180" s="28" t="s">
        <v>745</v>
      </c>
      <c r="G180" s="28">
        <v>10</v>
      </c>
      <c r="H180" s="28" t="s">
        <v>1511</v>
      </c>
      <c r="I180" s="99">
        <v>0</v>
      </c>
      <c r="J180" s="84">
        <v>0</v>
      </c>
      <c r="K180" s="50">
        <v>10</v>
      </c>
      <c r="L180" s="5">
        <v>0</v>
      </c>
      <c r="M180" s="22"/>
      <c r="P180" s="478" t="s">
        <v>62</v>
      </c>
    </row>
    <row r="181" spans="1:16" s="9" customFormat="1" x14ac:dyDescent="0.2">
      <c r="A181" s="18" t="s">
        <v>567</v>
      </c>
      <c r="B181" s="113">
        <v>0</v>
      </c>
      <c r="C181" s="116">
        <v>0</v>
      </c>
      <c r="D181" s="58" t="s">
        <v>690</v>
      </c>
      <c r="E181" s="80">
        <v>0</v>
      </c>
      <c r="F181" s="28" t="s">
        <v>745</v>
      </c>
      <c r="G181" s="28">
        <v>10</v>
      </c>
      <c r="H181" s="28">
        <v>21000</v>
      </c>
      <c r="I181" s="99">
        <v>0</v>
      </c>
      <c r="J181" s="84">
        <v>0</v>
      </c>
      <c r="K181" s="50">
        <v>10</v>
      </c>
      <c r="L181" s="5">
        <v>0</v>
      </c>
      <c r="M181" s="22"/>
      <c r="P181" s="478" t="s">
        <v>63</v>
      </c>
    </row>
    <row r="182" spans="1:16" s="9" customFormat="1" x14ac:dyDescent="0.2">
      <c r="A182" s="18" t="s">
        <v>568</v>
      </c>
      <c r="B182" s="113">
        <v>0</v>
      </c>
      <c r="C182" s="116">
        <v>0</v>
      </c>
      <c r="D182" s="58" t="s">
        <v>690</v>
      </c>
      <c r="E182" s="80">
        <v>0</v>
      </c>
      <c r="F182" s="28" t="s">
        <v>745</v>
      </c>
      <c r="G182" s="28">
        <v>10</v>
      </c>
      <c r="H182" s="28">
        <v>21008</v>
      </c>
      <c r="I182" s="99">
        <v>0</v>
      </c>
      <c r="J182" s="84">
        <v>0</v>
      </c>
      <c r="K182" s="50">
        <v>10</v>
      </c>
      <c r="L182" s="5">
        <v>0</v>
      </c>
      <c r="M182" s="22"/>
      <c r="P182" s="479" t="s">
        <v>62</v>
      </c>
    </row>
    <row r="183" spans="1:16" s="9" customFormat="1" x14ac:dyDescent="0.2">
      <c r="A183" s="18" t="s">
        <v>526</v>
      </c>
      <c r="B183" s="113">
        <v>0</v>
      </c>
      <c r="C183" s="116">
        <v>0</v>
      </c>
      <c r="D183" s="58" t="s">
        <v>690</v>
      </c>
      <c r="E183" s="80">
        <v>0</v>
      </c>
      <c r="F183" s="28" t="s">
        <v>745</v>
      </c>
      <c r="G183" s="28">
        <v>10</v>
      </c>
      <c r="H183" s="28">
        <v>21009</v>
      </c>
      <c r="I183" s="99">
        <v>0</v>
      </c>
      <c r="J183" s="84">
        <v>0</v>
      </c>
      <c r="K183" s="50">
        <v>10</v>
      </c>
      <c r="L183" s="5">
        <v>0</v>
      </c>
      <c r="M183" s="22"/>
      <c r="P183" s="479" t="s">
        <v>62</v>
      </c>
    </row>
    <row r="184" spans="1:16" s="9" customFormat="1" x14ac:dyDescent="0.2">
      <c r="A184" s="18" t="s">
        <v>570</v>
      </c>
      <c r="B184" s="113">
        <v>0</v>
      </c>
      <c r="C184" s="116">
        <v>0</v>
      </c>
      <c r="D184" s="58" t="s">
        <v>690</v>
      </c>
      <c r="E184" s="80">
        <v>0</v>
      </c>
      <c r="F184" s="28" t="s">
        <v>745</v>
      </c>
      <c r="G184" s="28">
        <v>10</v>
      </c>
      <c r="H184" s="28">
        <v>45000</v>
      </c>
      <c r="I184" s="99">
        <v>0</v>
      </c>
      <c r="J184" s="84">
        <v>0</v>
      </c>
      <c r="K184" s="50">
        <v>10</v>
      </c>
      <c r="L184" s="5">
        <v>0</v>
      </c>
      <c r="M184" s="22"/>
      <c r="P184" s="478" t="s">
        <v>63</v>
      </c>
    </row>
    <row r="185" spans="1:16" s="9" customFormat="1" x14ac:dyDescent="0.2">
      <c r="A185" s="18" t="s">
        <v>569</v>
      </c>
      <c r="B185" s="113">
        <v>0</v>
      </c>
      <c r="C185" s="116">
        <v>0</v>
      </c>
      <c r="D185" s="58" t="s">
        <v>690</v>
      </c>
      <c r="E185" s="80">
        <v>0</v>
      </c>
      <c r="F185" s="28" t="s">
        <v>745</v>
      </c>
      <c r="G185" s="28">
        <v>10</v>
      </c>
      <c r="H185" s="28">
        <v>45008</v>
      </c>
      <c r="I185" s="99">
        <v>0</v>
      </c>
      <c r="J185" s="84">
        <v>0</v>
      </c>
      <c r="K185" s="50">
        <v>10</v>
      </c>
      <c r="L185" s="5">
        <v>0</v>
      </c>
      <c r="M185" s="22"/>
      <c r="P185" s="479" t="s">
        <v>62</v>
      </c>
    </row>
    <row r="186" spans="1:16" s="9" customFormat="1" x14ac:dyDescent="0.2">
      <c r="A186" s="18" t="s">
        <v>527</v>
      </c>
      <c r="B186" s="113">
        <v>0</v>
      </c>
      <c r="C186" s="116">
        <v>0</v>
      </c>
      <c r="D186" s="58" t="s">
        <v>690</v>
      </c>
      <c r="E186" s="80">
        <v>0</v>
      </c>
      <c r="F186" s="28" t="s">
        <v>745</v>
      </c>
      <c r="G186" s="28">
        <v>10</v>
      </c>
      <c r="H186" s="28">
        <v>45009</v>
      </c>
      <c r="I186" s="99">
        <v>0</v>
      </c>
      <c r="J186" s="84">
        <v>0</v>
      </c>
      <c r="K186" s="50">
        <v>10</v>
      </c>
      <c r="L186" s="5">
        <v>0</v>
      </c>
      <c r="M186" s="22"/>
      <c r="P186" s="479" t="s">
        <v>62</v>
      </c>
    </row>
    <row r="187" spans="1:16" s="9" customFormat="1" x14ac:dyDescent="0.2">
      <c r="A187" s="18" t="s">
        <v>1608</v>
      </c>
      <c r="B187" s="113">
        <v>0</v>
      </c>
      <c r="C187" s="116">
        <v>0</v>
      </c>
      <c r="D187" s="58" t="s">
        <v>690</v>
      </c>
      <c r="E187" s="80">
        <v>0</v>
      </c>
      <c r="F187" s="28" t="s">
        <v>745</v>
      </c>
      <c r="G187" s="28">
        <v>10</v>
      </c>
      <c r="H187" s="28" t="s">
        <v>1482</v>
      </c>
      <c r="I187" s="99">
        <v>0</v>
      </c>
      <c r="J187" s="84">
        <v>0</v>
      </c>
      <c r="K187" s="50">
        <v>10</v>
      </c>
      <c r="L187" s="5">
        <v>0</v>
      </c>
      <c r="M187" s="22"/>
      <c r="P187" s="479" t="s">
        <v>62</v>
      </c>
    </row>
    <row r="188" spans="1:16" s="9" customFormat="1" x14ac:dyDescent="0.2">
      <c r="A188" s="18" t="s">
        <v>528</v>
      </c>
      <c r="B188" s="113">
        <v>0</v>
      </c>
      <c r="C188" s="116">
        <v>0</v>
      </c>
      <c r="D188" s="58" t="s">
        <v>690</v>
      </c>
      <c r="E188" s="80">
        <v>0</v>
      </c>
      <c r="F188" s="28" t="s">
        <v>745</v>
      </c>
      <c r="G188" s="28">
        <v>10</v>
      </c>
      <c r="H188" s="28">
        <v>90010</v>
      </c>
      <c r="I188" s="99">
        <v>0</v>
      </c>
      <c r="J188" s="84">
        <v>0</v>
      </c>
      <c r="K188" s="50">
        <v>10</v>
      </c>
      <c r="L188" s="5">
        <v>0</v>
      </c>
      <c r="M188" s="22"/>
      <c r="P188" s="478" t="s">
        <v>63</v>
      </c>
    </row>
    <row r="189" spans="1:16" s="9" customFormat="1" x14ac:dyDescent="0.2">
      <c r="A189" s="18" t="s">
        <v>926</v>
      </c>
      <c r="B189" s="113">
        <v>0</v>
      </c>
      <c r="C189" s="116">
        <v>0</v>
      </c>
      <c r="D189" s="58" t="s">
        <v>690</v>
      </c>
      <c r="E189" s="80">
        <v>0</v>
      </c>
      <c r="F189" s="28" t="s">
        <v>745</v>
      </c>
      <c r="G189" s="28">
        <v>10</v>
      </c>
      <c r="H189" s="28">
        <v>90010</v>
      </c>
      <c r="I189" s="99">
        <v>0</v>
      </c>
      <c r="J189" s="84">
        <v>0</v>
      </c>
      <c r="K189" s="50">
        <v>30</v>
      </c>
      <c r="L189" s="5">
        <v>0</v>
      </c>
      <c r="M189" s="22"/>
      <c r="P189" s="478" t="s">
        <v>63</v>
      </c>
    </row>
    <row r="190" spans="1:16" s="9" customFormat="1" x14ac:dyDescent="0.2">
      <c r="A190" s="18" t="s">
        <v>705</v>
      </c>
      <c r="B190" s="113">
        <v>0</v>
      </c>
      <c r="C190" s="116">
        <v>0</v>
      </c>
      <c r="D190" s="58" t="s">
        <v>690</v>
      </c>
      <c r="E190" s="80">
        <v>0</v>
      </c>
      <c r="F190" s="28" t="s">
        <v>745</v>
      </c>
      <c r="G190" s="28">
        <v>10</v>
      </c>
      <c r="H190" s="28">
        <v>90008</v>
      </c>
      <c r="I190" s="99">
        <v>0</v>
      </c>
      <c r="J190" s="84">
        <v>0</v>
      </c>
      <c r="K190" s="50">
        <v>10</v>
      </c>
      <c r="L190" s="5">
        <v>0</v>
      </c>
      <c r="M190" s="22"/>
      <c r="P190" s="479" t="s">
        <v>62</v>
      </c>
    </row>
    <row r="191" spans="1:16" s="9" customFormat="1" x14ac:dyDescent="0.2">
      <c r="A191" s="18" t="s">
        <v>927</v>
      </c>
      <c r="B191" s="113">
        <v>0</v>
      </c>
      <c r="C191" s="116">
        <v>0</v>
      </c>
      <c r="D191" s="58" t="s">
        <v>690</v>
      </c>
      <c r="E191" s="80">
        <v>0</v>
      </c>
      <c r="F191" s="28" t="s">
        <v>745</v>
      </c>
      <c r="G191" s="28">
        <v>10</v>
      </c>
      <c r="H191" s="28">
        <v>90008</v>
      </c>
      <c r="I191" s="99">
        <v>0</v>
      </c>
      <c r="J191" s="84">
        <v>0</v>
      </c>
      <c r="K191" s="50">
        <v>30</v>
      </c>
      <c r="L191" s="5">
        <v>0</v>
      </c>
      <c r="M191" s="22"/>
      <c r="P191" s="479" t="s">
        <v>62</v>
      </c>
    </row>
    <row r="192" spans="1:16" s="9" customFormat="1" x14ac:dyDescent="0.2">
      <c r="A192" s="18" t="s">
        <v>440</v>
      </c>
      <c r="B192" s="113">
        <v>0</v>
      </c>
      <c r="C192" s="116">
        <v>0</v>
      </c>
      <c r="D192" s="58" t="s">
        <v>690</v>
      </c>
      <c r="E192" s="80">
        <v>0</v>
      </c>
      <c r="F192" s="28" t="s">
        <v>745</v>
      </c>
      <c r="G192" s="28">
        <v>10</v>
      </c>
      <c r="H192" s="28">
        <v>90009</v>
      </c>
      <c r="I192" s="99">
        <v>0</v>
      </c>
      <c r="J192" s="84">
        <v>0</v>
      </c>
      <c r="K192" s="50">
        <v>10</v>
      </c>
      <c r="L192" s="5">
        <v>0</v>
      </c>
      <c r="M192" s="22"/>
      <c r="P192" s="479" t="s">
        <v>62</v>
      </c>
    </row>
    <row r="193" spans="1:16" s="9" customFormat="1" x14ac:dyDescent="0.2">
      <c r="A193" s="18" t="s">
        <v>928</v>
      </c>
      <c r="B193" s="113">
        <v>0</v>
      </c>
      <c r="C193" s="116">
        <v>0</v>
      </c>
      <c r="D193" s="58" t="s">
        <v>690</v>
      </c>
      <c r="E193" s="80">
        <v>0</v>
      </c>
      <c r="F193" s="28" t="s">
        <v>745</v>
      </c>
      <c r="G193" s="28">
        <v>10</v>
      </c>
      <c r="H193" s="28">
        <v>90009</v>
      </c>
      <c r="I193" s="99">
        <v>0</v>
      </c>
      <c r="J193" s="84">
        <v>0</v>
      </c>
      <c r="K193" s="50">
        <v>30</v>
      </c>
      <c r="L193" s="5">
        <v>0</v>
      </c>
      <c r="M193" s="22"/>
      <c r="P193" s="479" t="s">
        <v>62</v>
      </c>
    </row>
    <row r="194" spans="1:16" s="9" customFormat="1" x14ac:dyDescent="0.2">
      <c r="A194" s="18"/>
      <c r="B194" s="90"/>
      <c r="C194" s="26"/>
      <c r="D194" s="58"/>
      <c r="E194" s="83"/>
      <c r="F194" s="28"/>
      <c r="G194" s="28"/>
      <c r="H194" s="28"/>
      <c r="I194" s="99"/>
      <c r="J194" s="88"/>
      <c r="K194" s="50"/>
      <c r="L194" s="21"/>
      <c r="M194" s="22"/>
      <c r="P194" s="282"/>
    </row>
    <row r="195" spans="1:16" s="9" customFormat="1" x14ac:dyDescent="0.2">
      <c r="A195" s="18" t="s">
        <v>1450</v>
      </c>
      <c r="B195" s="113">
        <v>0</v>
      </c>
      <c r="C195" s="116">
        <v>0</v>
      </c>
      <c r="D195" s="58" t="s">
        <v>690</v>
      </c>
      <c r="E195" s="80">
        <v>0</v>
      </c>
      <c r="F195" s="28" t="s">
        <v>745</v>
      </c>
      <c r="G195" s="28">
        <v>20</v>
      </c>
      <c r="H195" s="28">
        <v>11200</v>
      </c>
      <c r="I195" s="99">
        <v>0</v>
      </c>
      <c r="J195" s="84">
        <v>0</v>
      </c>
      <c r="K195" s="50">
        <v>10</v>
      </c>
      <c r="L195" s="5">
        <v>0</v>
      </c>
      <c r="M195" s="22"/>
      <c r="P195" s="478" t="s">
        <v>63</v>
      </c>
    </row>
    <row r="196" spans="1:16" s="9" customFormat="1" x14ac:dyDescent="0.2">
      <c r="A196" s="18" t="s">
        <v>541</v>
      </c>
      <c r="B196" s="113">
        <v>0</v>
      </c>
      <c r="C196" s="116">
        <v>0</v>
      </c>
      <c r="D196" s="58" t="s">
        <v>690</v>
      </c>
      <c r="E196" s="80">
        <v>0</v>
      </c>
      <c r="F196" s="28" t="s">
        <v>745</v>
      </c>
      <c r="G196" s="28">
        <v>20</v>
      </c>
      <c r="H196" s="28">
        <v>15200</v>
      </c>
      <c r="I196" s="99">
        <v>0</v>
      </c>
      <c r="J196" s="84">
        <v>0</v>
      </c>
      <c r="K196" s="50">
        <v>10</v>
      </c>
      <c r="L196" s="5">
        <v>0</v>
      </c>
      <c r="M196" s="22"/>
      <c r="P196" s="478" t="s">
        <v>63</v>
      </c>
    </row>
    <row r="197" spans="1:16" s="9" customFormat="1" x14ac:dyDescent="0.2">
      <c r="A197" s="18" t="s">
        <v>542</v>
      </c>
      <c r="B197" s="113">
        <v>0</v>
      </c>
      <c r="C197" s="116">
        <v>0</v>
      </c>
      <c r="D197" s="58" t="s">
        <v>690</v>
      </c>
      <c r="E197" s="80">
        <v>0</v>
      </c>
      <c r="F197" s="28" t="s">
        <v>745</v>
      </c>
      <c r="G197" s="28">
        <v>20</v>
      </c>
      <c r="H197" s="28" t="s">
        <v>1511</v>
      </c>
      <c r="I197" s="99">
        <v>0</v>
      </c>
      <c r="J197" s="84">
        <v>0</v>
      </c>
      <c r="K197" s="50">
        <v>10</v>
      </c>
      <c r="L197" s="5">
        <v>0</v>
      </c>
      <c r="M197" s="22"/>
      <c r="P197" s="478" t="s">
        <v>62</v>
      </c>
    </row>
    <row r="198" spans="1:16" s="9" customFormat="1" x14ac:dyDescent="0.2">
      <c r="A198" s="18" t="s">
        <v>1101</v>
      </c>
      <c r="B198" s="113">
        <v>0</v>
      </c>
      <c r="C198" s="116">
        <v>0</v>
      </c>
      <c r="D198" s="58" t="s">
        <v>690</v>
      </c>
      <c r="E198" s="80">
        <v>0</v>
      </c>
      <c r="F198" s="28" t="s">
        <v>745</v>
      </c>
      <c r="G198" s="28">
        <v>20</v>
      </c>
      <c r="H198" s="28">
        <v>21000</v>
      </c>
      <c r="I198" s="99">
        <v>0</v>
      </c>
      <c r="J198" s="84">
        <v>0</v>
      </c>
      <c r="K198" s="50">
        <v>10</v>
      </c>
      <c r="L198" s="5">
        <v>0</v>
      </c>
      <c r="M198" s="22"/>
      <c r="P198" s="478" t="s">
        <v>63</v>
      </c>
    </row>
    <row r="199" spans="1:16" s="9" customFormat="1" x14ac:dyDescent="0.2">
      <c r="A199" s="18" t="s">
        <v>1102</v>
      </c>
      <c r="B199" s="113">
        <v>0</v>
      </c>
      <c r="C199" s="116">
        <v>0</v>
      </c>
      <c r="D199" s="58" t="s">
        <v>690</v>
      </c>
      <c r="E199" s="80">
        <v>0</v>
      </c>
      <c r="F199" s="28" t="s">
        <v>745</v>
      </c>
      <c r="G199" s="28">
        <v>20</v>
      </c>
      <c r="H199" s="28">
        <v>21008</v>
      </c>
      <c r="I199" s="99">
        <v>0</v>
      </c>
      <c r="J199" s="84">
        <v>0</v>
      </c>
      <c r="K199" s="50">
        <v>10</v>
      </c>
      <c r="L199" s="5">
        <v>0</v>
      </c>
      <c r="M199" s="22"/>
      <c r="P199" s="479" t="s">
        <v>62</v>
      </c>
    </row>
    <row r="200" spans="1:16" s="9" customFormat="1" x14ac:dyDescent="0.2">
      <c r="A200" s="18" t="s">
        <v>529</v>
      </c>
      <c r="B200" s="113">
        <v>0</v>
      </c>
      <c r="C200" s="116">
        <v>0</v>
      </c>
      <c r="D200" s="58" t="s">
        <v>690</v>
      </c>
      <c r="E200" s="80">
        <v>0</v>
      </c>
      <c r="F200" s="28" t="s">
        <v>745</v>
      </c>
      <c r="G200" s="28">
        <v>20</v>
      </c>
      <c r="H200" s="28">
        <v>21009</v>
      </c>
      <c r="I200" s="99">
        <v>0</v>
      </c>
      <c r="J200" s="84">
        <v>0</v>
      </c>
      <c r="K200" s="50">
        <v>10</v>
      </c>
      <c r="L200" s="5">
        <v>0</v>
      </c>
      <c r="M200" s="22"/>
      <c r="P200" s="479" t="s">
        <v>62</v>
      </c>
    </row>
    <row r="201" spans="1:16" s="9" customFormat="1" x14ac:dyDescent="0.2">
      <c r="A201" s="18" t="s">
        <v>1103</v>
      </c>
      <c r="B201" s="113">
        <v>0</v>
      </c>
      <c r="C201" s="116">
        <v>0</v>
      </c>
      <c r="D201" s="58" t="s">
        <v>690</v>
      </c>
      <c r="E201" s="80">
        <v>0</v>
      </c>
      <c r="F201" s="28" t="s">
        <v>745</v>
      </c>
      <c r="G201" s="28">
        <v>20</v>
      </c>
      <c r="H201" s="28">
        <v>45000</v>
      </c>
      <c r="I201" s="99">
        <v>0</v>
      </c>
      <c r="J201" s="84">
        <v>0</v>
      </c>
      <c r="K201" s="50">
        <v>10</v>
      </c>
      <c r="L201" s="5">
        <v>0</v>
      </c>
      <c r="M201" s="22"/>
      <c r="P201" s="478" t="s">
        <v>63</v>
      </c>
    </row>
    <row r="202" spans="1:16" s="9" customFormat="1" x14ac:dyDescent="0.2">
      <c r="A202" s="18" t="s">
        <v>1104</v>
      </c>
      <c r="B202" s="113">
        <v>0</v>
      </c>
      <c r="C202" s="116">
        <v>0</v>
      </c>
      <c r="D202" s="58" t="s">
        <v>690</v>
      </c>
      <c r="E202" s="80">
        <v>0</v>
      </c>
      <c r="F202" s="28" t="s">
        <v>745</v>
      </c>
      <c r="G202" s="28">
        <v>20</v>
      </c>
      <c r="H202" s="28">
        <v>45008</v>
      </c>
      <c r="I202" s="99">
        <v>0</v>
      </c>
      <c r="J202" s="84">
        <v>0</v>
      </c>
      <c r="K202" s="50">
        <v>10</v>
      </c>
      <c r="L202" s="5">
        <v>0</v>
      </c>
      <c r="M202" s="22"/>
      <c r="P202" s="479" t="s">
        <v>62</v>
      </c>
    </row>
    <row r="203" spans="1:16" s="9" customFormat="1" x14ac:dyDescent="0.2">
      <c r="A203" s="18" t="s">
        <v>530</v>
      </c>
      <c r="B203" s="113">
        <v>0</v>
      </c>
      <c r="C203" s="116">
        <v>0</v>
      </c>
      <c r="D203" s="58" t="s">
        <v>690</v>
      </c>
      <c r="E203" s="80">
        <v>0</v>
      </c>
      <c r="F203" s="28" t="s">
        <v>745</v>
      </c>
      <c r="G203" s="28">
        <v>20</v>
      </c>
      <c r="H203" s="28">
        <v>45009</v>
      </c>
      <c r="I203" s="99">
        <v>0</v>
      </c>
      <c r="J203" s="84">
        <v>0</v>
      </c>
      <c r="K203" s="50">
        <v>10</v>
      </c>
      <c r="L203" s="5">
        <v>0</v>
      </c>
      <c r="M203" s="22"/>
      <c r="P203" s="479" t="s">
        <v>62</v>
      </c>
    </row>
    <row r="204" spans="1:16" s="9" customFormat="1" x14ac:dyDescent="0.2">
      <c r="A204" s="18" t="s">
        <v>1609</v>
      </c>
      <c r="B204" s="113">
        <v>0</v>
      </c>
      <c r="C204" s="116">
        <v>0</v>
      </c>
      <c r="D204" s="58" t="s">
        <v>690</v>
      </c>
      <c r="E204" s="80">
        <v>0</v>
      </c>
      <c r="F204" s="28" t="s">
        <v>745</v>
      </c>
      <c r="G204" s="28">
        <v>20</v>
      </c>
      <c r="H204" s="28" t="s">
        <v>1482</v>
      </c>
      <c r="I204" s="99">
        <v>0</v>
      </c>
      <c r="J204" s="84">
        <v>0</v>
      </c>
      <c r="K204" s="50">
        <v>10</v>
      </c>
      <c r="L204" s="5">
        <v>0</v>
      </c>
      <c r="M204" s="22"/>
      <c r="P204" s="479" t="s">
        <v>62</v>
      </c>
    </row>
    <row r="205" spans="1:16" s="9" customFormat="1" x14ac:dyDescent="0.2">
      <c r="A205" s="18" t="s">
        <v>531</v>
      </c>
      <c r="B205" s="113">
        <v>0</v>
      </c>
      <c r="C205" s="116">
        <v>0</v>
      </c>
      <c r="D205" s="58" t="s">
        <v>690</v>
      </c>
      <c r="E205" s="80">
        <v>0</v>
      </c>
      <c r="F205" s="28" t="s">
        <v>745</v>
      </c>
      <c r="G205" s="28">
        <v>20</v>
      </c>
      <c r="H205" s="28">
        <v>90010</v>
      </c>
      <c r="I205" s="99">
        <v>0</v>
      </c>
      <c r="J205" s="84">
        <v>0</v>
      </c>
      <c r="K205" s="50">
        <v>10</v>
      </c>
      <c r="L205" s="5">
        <v>0</v>
      </c>
      <c r="M205" s="22"/>
      <c r="P205" s="478" t="s">
        <v>63</v>
      </c>
    </row>
    <row r="206" spans="1:16" s="9" customFormat="1" x14ac:dyDescent="0.2">
      <c r="A206" s="18" t="s">
        <v>929</v>
      </c>
      <c r="B206" s="113">
        <v>0</v>
      </c>
      <c r="C206" s="116">
        <v>0</v>
      </c>
      <c r="D206" s="58" t="s">
        <v>690</v>
      </c>
      <c r="E206" s="80">
        <v>0</v>
      </c>
      <c r="F206" s="28" t="s">
        <v>745</v>
      </c>
      <c r="G206" s="28">
        <v>20</v>
      </c>
      <c r="H206" s="28">
        <v>90010</v>
      </c>
      <c r="I206" s="99">
        <v>0</v>
      </c>
      <c r="J206" s="84">
        <v>0</v>
      </c>
      <c r="K206" s="50">
        <v>30</v>
      </c>
      <c r="L206" s="5">
        <v>0</v>
      </c>
      <c r="M206" s="22"/>
      <c r="P206" s="478" t="s">
        <v>63</v>
      </c>
    </row>
    <row r="207" spans="1:16" s="9" customFormat="1" x14ac:dyDescent="0.2">
      <c r="A207" s="18" t="s">
        <v>1325</v>
      </c>
      <c r="B207" s="113">
        <v>0</v>
      </c>
      <c r="C207" s="116">
        <v>0</v>
      </c>
      <c r="D207" s="58" t="s">
        <v>690</v>
      </c>
      <c r="E207" s="80">
        <v>0</v>
      </c>
      <c r="F207" s="28" t="s">
        <v>745</v>
      </c>
      <c r="G207" s="28">
        <v>20</v>
      </c>
      <c r="H207" s="28">
        <v>90008</v>
      </c>
      <c r="I207" s="99">
        <v>0</v>
      </c>
      <c r="J207" s="84">
        <v>0</v>
      </c>
      <c r="K207" s="50">
        <v>10</v>
      </c>
      <c r="L207" s="5">
        <v>0</v>
      </c>
      <c r="M207" s="22"/>
      <c r="P207" s="479" t="s">
        <v>62</v>
      </c>
    </row>
    <row r="208" spans="1:16" s="9" customFormat="1" x14ac:dyDescent="0.2">
      <c r="A208" s="18" t="s">
        <v>1515</v>
      </c>
      <c r="B208" s="113">
        <v>0</v>
      </c>
      <c r="C208" s="116">
        <v>0</v>
      </c>
      <c r="D208" s="58" t="s">
        <v>690</v>
      </c>
      <c r="E208" s="80">
        <v>0</v>
      </c>
      <c r="F208" s="28" t="s">
        <v>745</v>
      </c>
      <c r="G208" s="28">
        <v>20</v>
      </c>
      <c r="H208" s="28">
        <v>90008</v>
      </c>
      <c r="I208" s="99">
        <v>0</v>
      </c>
      <c r="J208" s="84">
        <v>0</v>
      </c>
      <c r="K208" s="50">
        <v>30</v>
      </c>
      <c r="L208" s="5">
        <v>0</v>
      </c>
      <c r="M208" s="22"/>
      <c r="P208" s="479" t="s">
        <v>62</v>
      </c>
    </row>
    <row r="209" spans="1:16" s="9" customFormat="1" x14ac:dyDescent="0.2">
      <c r="A209" s="18" t="s">
        <v>1326</v>
      </c>
      <c r="B209" s="113">
        <v>0</v>
      </c>
      <c r="C209" s="116">
        <v>0</v>
      </c>
      <c r="D209" s="58" t="s">
        <v>690</v>
      </c>
      <c r="E209" s="80">
        <v>0</v>
      </c>
      <c r="F209" s="28" t="s">
        <v>745</v>
      </c>
      <c r="G209" s="28">
        <v>20</v>
      </c>
      <c r="H209" s="28">
        <v>90009</v>
      </c>
      <c r="I209" s="99">
        <v>0</v>
      </c>
      <c r="J209" s="84">
        <v>0</v>
      </c>
      <c r="K209" s="50">
        <v>10</v>
      </c>
      <c r="L209" s="5">
        <v>0</v>
      </c>
      <c r="M209" s="22"/>
      <c r="P209" s="479" t="s">
        <v>62</v>
      </c>
    </row>
    <row r="210" spans="1:16" s="9" customFormat="1" x14ac:dyDescent="0.2">
      <c r="A210" s="18" t="s">
        <v>1516</v>
      </c>
      <c r="B210" s="113">
        <v>0</v>
      </c>
      <c r="C210" s="116">
        <v>0</v>
      </c>
      <c r="D210" s="58" t="s">
        <v>690</v>
      </c>
      <c r="E210" s="80">
        <v>0</v>
      </c>
      <c r="F210" s="28" t="s">
        <v>745</v>
      </c>
      <c r="G210" s="28">
        <v>20</v>
      </c>
      <c r="H210" s="28">
        <v>90009</v>
      </c>
      <c r="I210" s="99">
        <v>0</v>
      </c>
      <c r="J210" s="84">
        <v>0</v>
      </c>
      <c r="K210" s="50">
        <v>30</v>
      </c>
      <c r="L210" s="5">
        <v>0</v>
      </c>
      <c r="M210" s="22"/>
      <c r="P210" s="479" t="s">
        <v>62</v>
      </c>
    </row>
    <row r="211" spans="1:16" s="9" customFormat="1" x14ac:dyDescent="0.2">
      <c r="A211" s="18"/>
      <c r="B211" s="113"/>
      <c r="C211" s="116"/>
      <c r="D211" s="58"/>
      <c r="E211" s="282"/>
      <c r="F211" s="28"/>
      <c r="G211" s="28"/>
      <c r="H211" s="28"/>
      <c r="I211" s="99"/>
      <c r="J211" s="283"/>
      <c r="K211" s="50"/>
      <c r="L211" s="21"/>
      <c r="M211" s="22"/>
      <c r="P211" s="282"/>
    </row>
    <row r="212" spans="1:16" s="9" customFormat="1" x14ac:dyDescent="0.2">
      <c r="A212" s="18" t="s">
        <v>1451</v>
      </c>
      <c r="B212" s="113">
        <v>0</v>
      </c>
      <c r="C212" s="116">
        <v>0</v>
      </c>
      <c r="D212" s="58" t="s">
        <v>690</v>
      </c>
      <c r="E212" s="80">
        <v>0</v>
      </c>
      <c r="F212" s="28" t="s">
        <v>745</v>
      </c>
      <c r="G212" s="28">
        <v>60</v>
      </c>
      <c r="H212" s="28">
        <v>11200</v>
      </c>
      <c r="I212" s="99">
        <v>0</v>
      </c>
      <c r="J212" s="84">
        <v>0</v>
      </c>
      <c r="K212" s="50">
        <v>10</v>
      </c>
      <c r="L212" s="5">
        <v>0</v>
      </c>
      <c r="M212" s="22"/>
      <c r="P212" s="478" t="s">
        <v>63</v>
      </c>
    </row>
    <row r="213" spans="1:16" s="9" customFormat="1" x14ac:dyDescent="0.2">
      <c r="A213" s="18" t="s">
        <v>543</v>
      </c>
      <c r="B213" s="113">
        <v>0</v>
      </c>
      <c r="C213" s="116">
        <v>0</v>
      </c>
      <c r="D213" s="58" t="s">
        <v>690</v>
      </c>
      <c r="E213" s="80">
        <v>0</v>
      </c>
      <c r="F213" s="28" t="s">
        <v>745</v>
      </c>
      <c r="G213" s="28">
        <v>60</v>
      </c>
      <c r="H213" s="28">
        <v>15200</v>
      </c>
      <c r="I213" s="99">
        <v>0</v>
      </c>
      <c r="J213" s="84">
        <v>0</v>
      </c>
      <c r="K213" s="50">
        <v>10</v>
      </c>
      <c r="L213" s="5">
        <v>0</v>
      </c>
      <c r="M213" s="22"/>
      <c r="P213" s="478" t="s">
        <v>63</v>
      </c>
    </row>
    <row r="214" spans="1:16" s="9" customFormat="1" x14ac:dyDescent="0.2">
      <c r="A214" s="18" t="s">
        <v>544</v>
      </c>
      <c r="B214" s="113">
        <v>0</v>
      </c>
      <c r="C214" s="116">
        <v>0</v>
      </c>
      <c r="D214" s="58" t="s">
        <v>690</v>
      </c>
      <c r="E214" s="80">
        <v>0</v>
      </c>
      <c r="F214" s="28" t="s">
        <v>745</v>
      </c>
      <c r="G214" s="28">
        <v>60</v>
      </c>
      <c r="H214" s="28" t="s">
        <v>1511</v>
      </c>
      <c r="I214" s="99">
        <v>0</v>
      </c>
      <c r="J214" s="84">
        <v>0</v>
      </c>
      <c r="K214" s="50">
        <v>10</v>
      </c>
      <c r="L214" s="5">
        <v>0</v>
      </c>
      <c r="M214" s="22"/>
      <c r="P214" s="478" t="s">
        <v>62</v>
      </c>
    </row>
    <row r="215" spans="1:16" s="9" customFormat="1" x14ac:dyDescent="0.2">
      <c r="A215" s="18" t="s">
        <v>1105</v>
      </c>
      <c r="B215" s="113">
        <v>0</v>
      </c>
      <c r="C215" s="116">
        <v>0</v>
      </c>
      <c r="D215" s="58" t="s">
        <v>690</v>
      </c>
      <c r="E215" s="80">
        <v>0</v>
      </c>
      <c r="F215" s="28" t="s">
        <v>745</v>
      </c>
      <c r="G215" s="28">
        <v>60</v>
      </c>
      <c r="H215" s="28">
        <v>21000</v>
      </c>
      <c r="I215" s="99">
        <v>0</v>
      </c>
      <c r="J215" s="84">
        <v>0</v>
      </c>
      <c r="K215" s="50">
        <v>10</v>
      </c>
      <c r="L215" s="5">
        <v>0</v>
      </c>
      <c r="M215" s="22"/>
      <c r="P215" s="478" t="s">
        <v>63</v>
      </c>
    </row>
    <row r="216" spans="1:16" s="9" customFormat="1" x14ac:dyDescent="0.2">
      <c r="A216" s="18" t="s">
        <v>1106</v>
      </c>
      <c r="B216" s="113">
        <v>0</v>
      </c>
      <c r="C216" s="116">
        <v>0</v>
      </c>
      <c r="D216" s="58" t="s">
        <v>690</v>
      </c>
      <c r="E216" s="80">
        <v>0</v>
      </c>
      <c r="F216" s="28" t="s">
        <v>745</v>
      </c>
      <c r="G216" s="28">
        <v>60</v>
      </c>
      <c r="H216" s="28">
        <v>21008</v>
      </c>
      <c r="I216" s="99">
        <v>0</v>
      </c>
      <c r="J216" s="84">
        <v>0</v>
      </c>
      <c r="K216" s="50">
        <v>10</v>
      </c>
      <c r="L216" s="5">
        <v>0</v>
      </c>
      <c r="M216" s="22"/>
      <c r="P216" s="479" t="s">
        <v>62</v>
      </c>
    </row>
    <row r="217" spans="1:16" s="9" customFormat="1" x14ac:dyDescent="0.2">
      <c r="A217" s="18" t="s">
        <v>532</v>
      </c>
      <c r="B217" s="113">
        <v>0</v>
      </c>
      <c r="C217" s="116">
        <v>0</v>
      </c>
      <c r="D217" s="58" t="s">
        <v>690</v>
      </c>
      <c r="E217" s="80">
        <v>0</v>
      </c>
      <c r="F217" s="28" t="s">
        <v>745</v>
      </c>
      <c r="G217" s="28">
        <v>60</v>
      </c>
      <c r="H217" s="28">
        <v>21009</v>
      </c>
      <c r="I217" s="99">
        <v>0</v>
      </c>
      <c r="J217" s="84">
        <v>0</v>
      </c>
      <c r="K217" s="50">
        <v>10</v>
      </c>
      <c r="L217" s="5">
        <v>0</v>
      </c>
      <c r="M217" s="22"/>
      <c r="P217" s="479" t="s">
        <v>62</v>
      </c>
    </row>
    <row r="218" spans="1:16" s="9" customFormat="1" x14ac:dyDescent="0.2">
      <c r="A218" s="18" t="s">
        <v>1107</v>
      </c>
      <c r="B218" s="113">
        <v>0</v>
      </c>
      <c r="C218" s="116">
        <v>0</v>
      </c>
      <c r="D218" s="58" t="s">
        <v>690</v>
      </c>
      <c r="E218" s="80">
        <v>0</v>
      </c>
      <c r="F218" s="28" t="s">
        <v>745</v>
      </c>
      <c r="G218" s="28">
        <v>60</v>
      </c>
      <c r="H218" s="28">
        <v>45000</v>
      </c>
      <c r="I218" s="99">
        <v>0</v>
      </c>
      <c r="J218" s="84">
        <v>0</v>
      </c>
      <c r="K218" s="50">
        <v>10</v>
      </c>
      <c r="L218" s="5">
        <v>0</v>
      </c>
      <c r="M218" s="22"/>
      <c r="P218" s="478" t="s">
        <v>63</v>
      </c>
    </row>
    <row r="219" spans="1:16" s="9" customFormat="1" x14ac:dyDescent="0.2">
      <c r="A219" s="18" t="s">
        <v>1108</v>
      </c>
      <c r="B219" s="113">
        <v>0</v>
      </c>
      <c r="C219" s="116">
        <v>0</v>
      </c>
      <c r="D219" s="58" t="s">
        <v>690</v>
      </c>
      <c r="E219" s="80">
        <v>0</v>
      </c>
      <c r="F219" s="28" t="s">
        <v>745</v>
      </c>
      <c r="G219" s="28">
        <v>60</v>
      </c>
      <c r="H219" s="28">
        <v>45008</v>
      </c>
      <c r="I219" s="99">
        <v>0</v>
      </c>
      <c r="J219" s="84">
        <v>0</v>
      </c>
      <c r="K219" s="50">
        <v>10</v>
      </c>
      <c r="L219" s="5">
        <v>0</v>
      </c>
      <c r="M219" s="22"/>
      <c r="P219" s="479" t="s">
        <v>62</v>
      </c>
    </row>
    <row r="220" spans="1:16" s="9" customFormat="1" x14ac:dyDescent="0.2">
      <c r="A220" s="18" t="s">
        <v>533</v>
      </c>
      <c r="B220" s="113">
        <v>0</v>
      </c>
      <c r="C220" s="116">
        <v>0</v>
      </c>
      <c r="D220" s="58" t="s">
        <v>690</v>
      </c>
      <c r="E220" s="80">
        <v>0</v>
      </c>
      <c r="F220" s="28" t="s">
        <v>745</v>
      </c>
      <c r="G220" s="28">
        <v>60</v>
      </c>
      <c r="H220" s="28">
        <v>45009</v>
      </c>
      <c r="I220" s="99">
        <v>0</v>
      </c>
      <c r="J220" s="84">
        <v>0</v>
      </c>
      <c r="K220" s="50">
        <v>10</v>
      </c>
      <c r="L220" s="5">
        <v>0</v>
      </c>
      <c r="M220" s="22"/>
      <c r="P220" s="479" t="s">
        <v>62</v>
      </c>
    </row>
    <row r="221" spans="1:16" s="9" customFormat="1" x14ac:dyDescent="0.2">
      <c r="A221" s="18" t="s">
        <v>1610</v>
      </c>
      <c r="B221" s="113">
        <v>0</v>
      </c>
      <c r="C221" s="116">
        <v>0</v>
      </c>
      <c r="D221" s="58" t="s">
        <v>690</v>
      </c>
      <c r="E221" s="80">
        <v>0</v>
      </c>
      <c r="F221" s="28" t="s">
        <v>745</v>
      </c>
      <c r="G221" s="28">
        <v>60</v>
      </c>
      <c r="H221" s="28" t="s">
        <v>1482</v>
      </c>
      <c r="I221" s="99">
        <v>0</v>
      </c>
      <c r="J221" s="84">
        <v>0</v>
      </c>
      <c r="K221" s="50">
        <v>10</v>
      </c>
      <c r="L221" s="5">
        <v>0</v>
      </c>
      <c r="M221" s="22"/>
      <c r="P221" s="479" t="s">
        <v>62</v>
      </c>
    </row>
    <row r="222" spans="1:16" s="9" customFormat="1" x14ac:dyDescent="0.2">
      <c r="A222" s="18" t="s">
        <v>534</v>
      </c>
      <c r="B222" s="113">
        <v>0</v>
      </c>
      <c r="C222" s="116">
        <v>0</v>
      </c>
      <c r="D222" s="58" t="s">
        <v>690</v>
      </c>
      <c r="E222" s="80">
        <v>0</v>
      </c>
      <c r="F222" s="28" t="s">
        <v>745</v>
      </c>
      <c r="G222" s="28">
        <v>60</v>
      </c>
      <c r="H222" s="28">
        <v>90010</v>
      </c>
      <c r="I222" s="99">
        <v>0</v>
      </c>
      <c r="J222" s="84">
        <v>0</v>
      </c>
      <c r="K222" s="50">
        <v>10</v>
      </c>
      <c r="L222" s="5">
        <v>0</v>
      </c>
      <c r="M222" s="22"/>
      <c r="P222" s="478" t="s">
        <v>63</v>
      </c>
    </row>
    <row r="223" spans="1:16" s="9" customFormat="1" x14ac:dyDescent="0.2">
      <c r="A223" s="18" t="s">
        <v>981</v>
      </c>
      <c r="B223" s="113">
        <v>0</v>
      </c>
      <c r="C223" s="116">
        <v>0</v>
      </c>
      <c r="D223" s="58" t="s">
        <v>690</v>
      </c>
      <c r="E223" s="80">
        <v>0</v>
      </c>
      <c r="F223" s="28" t="s">
        <v>745</v>
      </c>
      <c r="G223" s="28">
        <v>60</v>
      </c>
      <c r="H223" s="28">
        <v>90010</v>
      </c>
      <c r="I223" s="99">
        <v>0</v>
      </c>
      <c r="J223" s="84">
        <v>0</v>
      </c>
      <c r="K223" s="50">
        <v>30</v>
      </c>
      <c r="L223" s="5">
        <v>0</v>
      </c>
      <c r="M223" s="22"/>
      <c r="P223" s="478" t="s">
        <v>63</v>
      </c>
    </row>
    <row r="224" spans="1:16" s="9" customFormat="1" x14ac:dyDescent="0.2">
      <c r="A224" s="18" t="s">
        <v>1327</v>
      </c>
      <c r="B224" s="113">
        <v>0</v>
      </c>
      <c r="C224" s="116">
        <v>0</v>
      </c>
      <c r="D224" s="58" t="s">
        <v>690</v>
      </c>
      <c r="E224" s="80">
        <v>0</v>
      </c>
      <c r="F224" s="28" t="s">
        <v>745</v>
      </c>
      <c r="G224" s="28">
        <v>60</v>
      </c>
      <c r="H224" s="28">
        <v>90008</v>
      </c>
      <c r="I224" s="99">
        <v>0</v>
      </c>
      <c r="J224" s="84">
        <v>0</v>
      </c>
      <c r="K224" s="50">
        <v>10</v>
      </c>
      <c r="L224" s="5">
        <v>0</v>
      </c>
      <c r="M224" s="22"/>
      <c r="P224" s="479" t="s">
        <v>62</v>
      </c>
    </row>
    <row r="225" spans="1:16" s="9" customFormat="1" x14ac:dyDescent="0.2">
      <c r="A225" s="18" t="s">
        <v>982</v>
      </c>
      <c r="B225" s="113">
        <v>0</v>
      </c>
      <c r="C225" s="116">
        <v>0</v>
      </c>
      <c r="D225" s="58" t="s">
        <v>690</v>
      </c>
      <c r="E225" s="80">
        <v>0</v>
      </c>
      <c r="F225" s="28" t="s">
        <v>745</v>
      </c>
      <c r="G225" s="28">
        <v>60</v>
      </c>
      <c r="H225" s="28">
        <v>90008</v>
      </c>
      <c r="I225" s="99">
        <v>0</v>
      </c>
      <c r="J225" s="84">
        <v>0</v>
      </c>
      <c r="K225" s="50">
        <v>30</v>
      </c>
      <c r="L225" s="5">
        <v>0</v>
      </c>
      <c r="M225" s="22"/>
      <c r="P225" s="479" t="s">
        <v>62</v>
      </c>
    </row>
    <row r="226" spans="1:16" s="9" customFormat="1" x14ac:dyDescent="0.2">
      <c r="A226" s="18" t="s">
        <v>1328</v>
      </c>
      <c r="B226" s="113">
        <v>0</v>
      </c>
      <c r="C226" s="116">
        <v>0</v>
      </c>
      <c r="D226" s="58" t="s">
        <v>690</v>
      </c>
      <c r="E226" s="80">
        <v>0</v>
      </c>
      <c r="F226" s="28" t="s">
        <v>745</v>
      </c>
      <c r="G226" s="28">
        <v>60</v>
      </c>
      <c r="H226" s="28">
        <v>90009</v>
      </c>
      <c r="I226" s="99">
        <v>0</v>
      </c>
      <c r="J226" s="84">
        <v>0</v>
      </c>
      <c r="K226" s="50">
        <v>10</v>
      </c>
      <c r="L226" s="5">
        <v>0</v>
      </c>
      <c r="M226" s="22"/>
      <c r="P226" s="479" t="s">
        <v>62</v>
      </c>
    </row>
    <row r="227" spans="1:16" s="9" customFormat="1" x14ac:dyDescent="0.2">
      <c r="A227" s="18" t="s">
        <v>983</v>
      </c>
      <c r="B227" s="113">
        <v>0</v>
      </c>
      <c r="C227" s="116">
        <v>0</v>
      </c>
      <c r="D227" s="58" t="s">
        <v>690</v>
      </c>
      <c r="E227" s="80">
        <v>0</v>
      </c>
      <c r="F227" s="28" t="s">
        <v>745</v>
      </c>
      <c r="G227" s="28">
        <v>60</v>
      </c>
      <c r="H227" s="28">
        <v>90009</v>
      </c>
      <c r="I227" s="99">
        <v>0</v>
      </c>
      <c r="J227" s="84">
        <v>0</v>
      </c>
      <c r="K227" s="50">
        <v>30</v>
      </c>
      <c r="L227" s="5">
        <v>0</v>
      </c>
      <c r="M227" s="22"/>
      <c r="P227" s="479" t="s">
        <v>62</v>
      </c>
    </row>
    <row r="228" spans="1:16" s="9" customFormat="1" x14ac:dyDescent="0.2">
      <c r="A228" s="18"/>
      <c r="B228" s="113"/>
      <c r="C228" s="116"/>
      <c r="D228" s="58"/>
      <c r="E228" s="80"/>
      <c r="F228" s="28"/>
      <c r="G228" s="28"/>
      <c r="H228" s="28"/>
      <c r="I228" s="99"/>
      <c r="J228" s="84"/>
      <c r="K228" s="50"/>
      <c r="L228" s="5"/>
      <c r="M228" s="22"/>
      <c r="P228" s="282"/>
    </row>
    <row r="229" spans="1:16" s="9" customFormat="1" x14ac:dyDescent="0.2">
      <c r="A229" s="18" t="s">
        <v>1452</v>
      </c>
      <c r="B229" s="113">
        <v>0</v>
      </c>
      <c r="C229" s="116">
        <v>0</v>
      </c>
      <c r="D229" s="58" t="s">
        <v>973</v>
      </c>
      <c r="E229" s="80">
        <v>0</v>
      </c>
      <c r="F229" s="28" t="s">
        <v>745</v>
      </c>
      <c r="G229" s="28">
        <v>10</v>
      </c>
      <c r="H229" s="28">
        <v>11200</v>
      </c>
      <c r="I229" s="99">
        <v>0</v>
      </c>
      <c r="J229" s="84">
        <v>0</v>
      </c>
      <c r="K229" s="50">
        <v>10</v>
      </c>
      <c r="L229" s="5">
        <v>0</v>
      </c>
      <c r="M229" s="22"/>
      <c r="P229" s="478" t="s">
        <v>63</v>
      </c>
    </row>
    <row r="230" spans="1:16" s="9" customFormat="1" x14ac:dyDescent="0.2">
      <c r="A230" s="18" t="s">
        <v>545</v>
      </c>
      <c r="B230" s="113">
        <v>0</v>
      </c>
      <c r="C230" s="116">
        <v>0</v>
      </c>
      <c r="D230" s="58" t="s">
        <v>973</v>
      </c>
      <c r="E230" s="80">
        <v>0</v>
      </c>
      <c r="F230" s="28" t="s">
        <v>745</v>
      </c>
      <c r="G230" s="28">
        <v>10</v>
      </c>
      <c r="H230" s="28">
        <v>15200</v>
      </c>
      <c r="I230" s="99">
        <v>0</v>
      </c>
      <c r="J230" s="84">
        <v>0</v>
      </c>
      <c r="K230" s="50">
        <v>10</v>
      </c>
      <c r="L230" s="5">
        <v>0</v>
      </c>
      <c r="M230" s="22"/>
      <c r="P230" s="478" t="s">
        <v>63</v>
      </c>
    </row>
    <row r="231" spans="1:16" s="9" customFormat="1" x14ac:dyDescent="0.2">
      <c r="A231" s="18" t="s">
        <v>1109</v>
      </c>
      <c r="B231" s="113">
        <v>0</v>
      </c>
      <c r="C231" s="116">
        <v>0</v>
      </c>
      <c r="D231" s="58" t="s">
        <v>973</v>
      </c>
      <c r="E231" s="80">
        <v>0</v>
      </c>
      <c r="F231" s="28" t="s">
        <v>745</v>
      </c>
      <c r="G231" s="28">
        <v>10</v>
      </c>
      <c r="H231" s="28">
        <v>21000</v>
      </c>
      <c r="I231" s="99">
        <v>0</v>
      </c>
      <c r="J231" s="84">
        <v>0</v>
      </c>
      <c r="K231" s="50">
        <v>10</v>
      </c>
      <c r="L231" s="5">
        <v>0</v>
      </c>
      <c r="M231" s="22"/>
      <c r="P231" s="478" t="s">
        <v>63</v>
      </c>
    </row>
    <row r="232" spans="1:16" s="9" customFormat="1" x14ac:dyDescent="0.2">
      <c r="A232" s="18" t="s">
        <v>1110</v>
      </c>
      <c r="B232" s="113">
        <v>0</v>
      </c>
      <c r="C232" s="116">
        <v>0</v>
      </c>
      <c r="D232" s="58" t="s">
        <v>973</v>
      </c>
      <c r="E232" s="80">
        <v>0</v>
      </c>
      <c r="F232" s="28" t="s">
        <v>745</v>
      </c>
      <c r="G232" s="28">
        <v>10</v>
      </c>
      <c r="H232" s="28">
        <v>21008</v>
      </c>
      <c r="I232" s="99">
        <v>0</v>
      </c>
      <c r="J232" s="84">
        <v>0</v>
      </c>
      <c r="K232" s="50">
        <v>10</v>
      </c>
      <c r="L232" s="5">
        <v>0</v>
      </c>
      <c r="M232" s="22"/>
      <c r="P232" s="479" t="s">
        <v>62</v>
      </c>
    </row>
    <row r="233" spans="1:16" s="9" customFormat="1" x14ac:dyDescent="0.2">
      <c r="A233" s="18" t="s">
        <v>535</v>
      </c>
      <c r="B233" s="113">
        <v>0</v>
      </c>
      <c r="C233" s="116">
        <v>0</v>
      </c>
      <c r="D233" s="58" t="s">
        <v>973</v>
      </c>
      <c r="E233" s="80">
        <v>0</v>
      </c>
      <c r="F233" s="28" t="s">
        <v>745</v>
      </c>
      <c r="G233" s="28">
        <v>10</v>
      </c>
      <c r="H233" s="28">
        <v>21009</v>
      </c>
      <c r="I233" s="99">
        <v>0</v>
      </c>
      <c r="J233" s="84">
        <v>0</v>
      </c>
      <c r="K233" s="50">
        <v>10</v>
      </c>
      <c r="L233" s="5">
        <v>0</v>
      </c>
      <c r="M233" s="22"/>
      <c r="P233" s="479" t="s">
        <v>62</v>
      </c>
    </row>
    <row r="234" spans="1:16" s="9" customFormat="1" x14ac:dyDescent="0.2">
      <c r="A234" s="18" t="s">
        <v>1256</v>
      </c>
      <c r="B234" s="113">
        <v>0</v>
      </c>
      <c r="C234" s="116">
        <v>0</v>
      </c>
      <c r="D234" s="58" t="s">
        <v>973</v>
      </c>
      <c r="E234" s="80">
        <v>0</v>
      </c>
      <c r="F234" s="28" t="s">
        <v>745</v>
      </c>
      <c r="G234" s="28">
        <v>10</v>
      </c>
      <c r="H234" s="28">
        <v>23000</v>
      </c>
      <c r="I234" s="99">
        <v>0</v>
      </c>
      <c r="J234" s="84">
        <v>0</v>
      </c>
      <c r="K234" s="50">
        <v>10</v>
      </c>
      <c r="L234" s="5">
        <v>0</v>
      </c>
      <c r="M234" s="22"/>
      <c r="P234" s="478" t="s">
        <v>63</v>
      </c>
    </row>
    <row r="235" spans="1:16" s="9" customFormat="1" x14ac:dyDescent="0.2">
      <c r="A235" s="18" t="s">
        <v>713</v>
      </c>
      <c r="B235" s="113">
        <v>0</v>
      </c>
      <c r="C235" s="116">
        <v>0</v>
      </c>
      <c r="D235" s="58" t="s">
        <v>973</v>
      </c>
      <c r="E235" s="80">
        <v>0</v>
      </c>
      <c r="F235" s="28" t="s">
        <v>745</v>
      </c>
      <c r="G235" s="28">
        <v>10</v>
      </c>
      <c r="H235" s="28">
        <v>45000</v>
      </c>
      <c r="I235" s="99">
        <v>0</v>
      </c>
      <c r="J235" s="84">
        <v>0</v>
      </c>
      <c r="K235" s="50">
        <v>10</v>
      </c>
      <c r="L235" s="5">
        <v>0</v>
      </c>
      <c r="M235" s="22"/>
      <c r="P235" s="478" t="s">
        <v>63</v>
      </c>
    </row>
    <row r="236" spans="1:16" s="9" customFormat="1" x14ac:dyDescent="0.2">
      <c r="A236" s="18" t="s">
        <v>714</v>
      </c>
      <c r="B236" s="113">
        <v>0</v>
      </c>
      <c r="C236" s="116">
        <v>0</v>
      </c>
      <c r="D236" s="58" t="s">
        <v>973</v>
      </c>
      <c r="E236" s="80">
        <v>0</v>
      </c>
      <c r="F236" s="28" t="s">
        <v>745</v>
      </c>
      <c r="G236" s="28">
        <v>10</v>
      </c>
      <c r="H236" s="28">
        <v>45008</v>
      </c>
      <c r="I236" s="99">
        <v>0</v>
      </c>
      <c r="J236" s="84">
        <v>0</v>
      </c>
      <c r="K236" s="50">
        <v>10</v>
      </c>
      <c r="L236" s="5">
        <v>0</v>
      </c>
      <c r="M236" s="22"/>
      <c r="P236" s="479" t="s">
        <v>62</v>
      </c>
    </row>
    <row r="237" spans="1:16" s="9" customFormat="1" x14ac:dyDescent="0.2">
      <c r="A237" s="18" t="s">
        <v>536</v>
      </c>
      <c r="B237" s="113">
        <v>0</v>
      </c>
      <c r="C237" s="116">
        <v>0</v>
      </c>
      <c r="D237" s="58" t="s">
        <v>973</v>
      </c>
      <c r="E237" s="80">
        <v>0</v>
      </c>
      <c r="F237" s="28" t="s">
        <v>745</v>
      </c>
      <c r="G237" s="28">
        <v>10</v>
      </c>
      <c r="H237" s="28">
        <v>45009</v>
      </c>
      <c r="I237" s="99">
        <v>0</v>
      </c>
      <c r="J237" s="84">
        <v>0</v>
      </c>
      <c r="K237" s="50">
        <v>10</v>
      </c>
      <c r="L237" s="5">
        <v>0</v>
      </c>
      <c r="M237" s="22"/>
      <c r="P237" s="479" t="s">
        <v>62</v>
      </c>
    </row>
    <row r="238" spans="1:16" s="9" customFormat="1" x14ac:dyDescent="0.2">
      <c r="A238" s="18" t="s">
        <v>1065</v>
      </c>
      <c r="B238" s="113">
        <v>0</v>
      </c>
      <c r="C238" s="116">
        <v>0</v>
      </c>
      <c r="D238" s="58" t="s">
        <v>973</v>
      </c>
      <c r="E238" s="80">
        <v>0</v>
      </c>
      <c r="F238" s="28" t="s">
        <v>745</v>
      </c>
      <c r="G238" s="28">
        <v>10</v>
      </c>
      <c r="H238" s="28">
        <v>49000</v>
      </c>
      <c r="I238" s="99">
        <v>0</v>
      </c>
      <c r="J238" s="84">
        <v>0</v>
      </c>
      <c r="K238" s="50">
        <v>10</v>
      </c>
      <c r="L238" s="5">
        <v>0</v>
      </c>
      <c r="M238" s="22"/>
      <c r="P238" s="478" t="s">
        <v>63</v>
      </c>
    </row>
    <row r="239" spans="1:16" s="9" customFormat="1" x14ac:dyDescent="0.2">
      <c r="A239" s="18" t="s">
        <v>1066</v>
      </c>
      <c r="B239" s="113">
        <v>0</v>
      </c>
      <c r="C239" s="116">
        <v>0</v>
      </c>
      <c r="D239" s="58" t="s">
        <v>973</v>
      </c>
      <c r="E239" s="80">
        <v>0</v>
      </c>
      <c r="F239" s="28" t="s">
        <v>745</v>
      </c>
      <c r="G239" s="28">
        <v>10</v>
      </c>
      <c r="H239" s="28">
        <v>49008</v>
      </c>
      <c r="I239" s="99">
        <v>0</v>
      </c>
      <c r="J239" s="84">
        <v>0</v>
      </c>
      <c r="K239" s="50">
        <v>10</v>
      </c>
      <c r="L239" s="5">
        <v>0</v>
      </c>
      <c r="M239" s="22"/>
      <c r="P239" s="479" t="s">
        <v>62</v>
      </c>
    </row>
    <row r="240" spans="1:16" s="9" customFormat="1" x14ac:dyDescent="0.2">
      <c r="A240" s="18" t="s">
        <v>537</v>
      </c>
      <c r="B240" s="113">
        <v>0</v>
      </c>
      <c r="C240" s="116">
        <v>0</v>
      </c>
      <c r="D240" s="58" t="s">
        <v>973</v>
      </c>
      <c r="E240" s="80">
        <v>0</v>
      </c>
      <c r="F240" s="28" t="s">
        <v>745</v>
      </c>
      <c r="G240" s="28">
        <v>10</v>
      </c>
      <c r="H240" s="28">
        <v>49009</v>
      </c>
      <c r="I240" s="99">
        <v>0</v>
      </c>
      <c r="J240" s="84">
        <v>0</v>
      </c>
      <c r="K240" s="50">
        <v>10</v>
      </c>
      <c r="L240" s="5">
        <v>0</v>
      </c>
      <c r="M240" s="22"/>
      <c r="P240" s="479" t="s">
        <v>62</v>
      </c>
    </row>
    <row r="241" spans="1:16" s="9" customFormat="1" x14ac:dyDescent="0.2">
      <c r="A241" s="18" t="s">
        <v>984</v>
      </c>
      <c r="B241" s="113">
        <v>0</v>
      </c>
      <c r="C241" s="116">
        <v>0</v>
      </c>
      <c r="D241" s="58" t="s">
        <v>973</v>
      </c>
      <c r="E241" s="80">
        <v>0</v>
      </c>
      <c r="F241" s="28" t="s">
        <v>745</v>
      </c>
      <c r="G241" s="28">
        <v>10</v>
      </c>
      <c r="H241" s="28">
        <v>90010</v>
      </c>
      <c r="I241" s="99">
        <v>0</v>
      </c>
      <c r="J241" s="84">
        <v>0</v>
      </c>
      <c r="K241" s="50">
        <v>30</v>
      </c>
      <c r="L241" s="5">
        <v>0</v>
      </c>
      <c r="M241" s="22"/>
      <c r="P241" s="478" t="s">
        <v>63</v>
      </c>
    </row>
    <row r="242" spans="1:16" s="9" customFormat="1" x14ac:dyDescent="0.2">
      <c r="A242" s="18"/>
      <c r="B242" s="113"/>
      <c r="C242" s="116"/>
      <c r="D242" s="58"/>
      <c r="E242" s="282"/>
      <c r="F242" s="28"/>
      <c r="G242" s="28"/>
      <c r="H242" s="28"/>
      <c r="I242" s="99"/>
      <c r="J242" s="283"/>
      <c r="K242" s="50"/>
      <c r="L242" s="5"/>
      <c r="M242" s="22"/>
      <c r="P242" s="282"/>
    </row>
    <row r="243" spans="1:16" s="9" customFormat="1" x14ac:dyDescent="0.2">
      <c r="A243" s="18" t="s">
        <v>1453</v>
      </c>
      <c r="B243" s="113">
        <v>0</v>
      </c>
      <c r="C243" s="116">
        <v>0</v>
      </c>
      <c r="D243" s="58" t="s">
        <v>973</v>
      </c>
      <c r="E243" s="80">
        <v>0</v>
      </c>
      <c r="F243" s="28" t="s">
        <v>745</v>
      </c>
      <c r="G243" s="28">
        <v>20</v>
      </c>
      <c r="H243" s="28">
        <v>11200</v>
      </c>
      <c r="I243" s="99">
        <v>0</v>
      </c>
      <c r="J243" s="84">
        <v>0</v>
      </c>
      <c r="K243" s="50">
        <v>10</v>
      </c>
      <c r="L243" s="5">
        <v>0</v>
      </c>
      <c r="M243" s="22"/>
      <c r="P243" s="478" t="s">
        <v>63</v>
      </c>
    </row>
    <row r="244" spans="1:16" s="9" customFormat="1" x14ac:dyDescent="0.2">
      <c r="A244" s="18" t="s">
        <v>546</v>
      </c>
      <c r="B244" s="113">
        <v>0</v>
      </c>
      <c r="C244" s="116">
        <v>0</v>
      </c>
      <c r="D244" s="58" t="s">
        <v>973</v>
      </c>
      <c r="E244" s="80">
        <v>0</v>
      </c>
      <c r="F244" s="28" t="s">
        <v>745</v>
      </c>
      <c r="G244" s="28">
        <v>20</v>
      </c>
      <c r="H244" s="28">
        <v>15200</v>
      </c>
      <c r="I244" s="99">
        <v>0</v>
      </c>
      <c r="J244" s="84">
        <v>0</v>
      </c>
      <c r="K244" s="50">
        <v>10</v>
      </c>
      <c r="L244" s="5">
        <v>0</v>
      </c>
      <c r="M244" s="22"/>
      <c r="P244" s="478" t="s">
        <v>63</v>
      </c>
    </row>
    <row r="245" spans="1:16" s="9" customFormat="1" x14ac:dyDescent="0.2">
      <c r="A245" s="18" t="s">
        <v>323</v>
      </c>
      <c r="B245" s="113">
        <v>0</v>
      </c>
      <c r="C245" s="116">
        <v>0</v>
      </c>
      <c r="D245" s="58" t="s">
        <v>973</v>
      </c>
      <c r="E245" s="80">
        <v>0</v>
      </c>
      <c r="F245" s="28" t="s">
        <v>745</v>
      </c>
      <c r="G245" s="28">
        <v>20</v>
      </c>
      <c r="H245" s="28">
        <v>21000</v>
      </c>
      <c r="I245" s="99">
        <v>0</v>
      </c>
      <c r="J245" s="84">
        <v>0</v>
      </c>
      <c r="K245" s="50">
        <v>10</v>
      </c>
      <c r="L245" s="5">
        <v>0</v>
      </c>
      <c r="M245" s="22"/>
      <c r="P245" s="478" t="s">
        <v>63</v>
      </c>
    </row>
    <row r="246" spans="1:16" s="9" customFormat="1" x14ac:dyDescent="0.2">
      <c r="A246" s="18" t="s">
        <v>324</v>
      </c>
      <c r="B246" s="113">
        <v>0</v>
      </c>
      <c r="C246" s="116">
        <v>0</v>
      </c>
      <c r="D246" s="58" t="s">
        <v>973</v>
      </c>
      <c r="E246" s="80">
        <v>0</v>
      </c>
      <c r="F246" s="28" t="s">
        <v>745</v>
      </c>
      <c r="G246" s="28">
        <v>20</v>
      </c>
      <c r="H246" s="28">
        <v>21008</v>
      </c>
      <c r="I246" s="99">
        <v>0</v>
      </c>
      <c r="J246" s="84">
        <v>0</v>
      </c>
      <c r="K246" s="50">
        <v>10</v>
      </c>
      <c r="L246" s="5">
        <v>0</v>
      </c>
      <c r="M246" s="22"/>
      <c r="P246" s="479" t="s">
        <v>62</v>
      </c>
    </row>
    <row r="247" spans="1:16" s="9" customFormat="1" x14ac:dyDescent="0.2">
      <c r="A247" s="18" t="s">
        <v>538</v>
      </c>
      <c r="B247" s="113">
        <v>0</v>
      </c>
      <c r="C247" s="116">
        <v>0</v>
      </c>
      <c r="D247" s="58" t="s">
        <v>973</v>
      </c>
      <c r="E247" s="80">
        <v>0</v>
      </c>
      <c r="F247" s="28" t="s">
        <v>745</v>
      </c>
      <c r="G247" s="28">
        <v>20</v>
      </c>
      <c r="H247" s="28">
        <v>21009</v>
      </c>
      <c r="I247" s="99">
        <v>0</v>
      </c>
      <c r="J247" s="84">
        <v>0</v>
      </c>
      <c r="K247" s="50">
        <v>10</v>
      </c>
      <c r="L247" s="5">
        <v>0</v>
      </c>
      <c r="M247" s="22"/>
      <c r="P247" s="479" t="s">
        <v>62</v>
      </c>
    </row>
    <row r="248" spans="1:16" s="9" customFormat="1" x14ac:dyDescent="0.2">
      <c r="A248" s="18" t="s">
        <v>347</v>
      </c>
      <c r="B248" s="113">
        <v>0</v>
      </c>
      <c r="C248" s="116">
        <v>0</v>
      </c>
      <c r="D248" s="58" t="s">
        <v>973</v>
      </c>
      <c r="E248" s="80">
        <v>0</v>
      </c>
      <c r="F248" s="28" t="s">
        <v>745</v>
      </c>
      <c r="G248" s="28">
        <v>20</v>
      </c>
      <c r="H248" s="28">
        <v>23000</v>
      </c>
      <c r="I248" s="99">
        <v>0</v>
      </c>
      <c r="J248" s="84">
        <v>0</v>
      </c>
      <c r="K248" s="50">
        <v>10</v>
      </c>
      <c r="L248" s="5">
        <v>0</v>
      </c>
      <c r="M248" s="22"/>
      <c r="P248" s="478" t="s">
        <v>63</v>
      </c>
    </row>
    <row r="249" spans="1:16" s="9" customFormat="1" x14ac:dyDescent="0.2">
      <c r="A249" s="18" t="s">
        <v>8</v>
      </c>
      <c r="B249" s="113">
        <v>0</v>
      </c>
      <c r="C249" s="116">
        <v>0</v>
      </c>
      <c r="D249" s="58" t="s">
        <v>973</v>
      </c>
      <c r="E249" s="80">
        <v>0</v>
      </c>
      <c r="F249" s="28" t="s">
        <v>745</v>
      </c>
      <c r="G249" s="28">
        <v>20</v>
      </c>
      <c r="H249" s="28">
        <v>45000</v>
      </c>
      <c r="I249" s="99">
        <v>0</v>
      </c>
      <c r="J249" s="84">
        <v>0</v>
      </c>
      <c r="K249" s="50">
        <v>10</v>
      </c>
      <c r="L249" s="5">
        <v>0</v>
      </c>
      <c r="M249" s="22"/>
      <c r="P249" s="478" t="s">
        <v>63</v>
      </c>
    </row>
    <row r="250" spans="1:16" s="9" customFormat="1" x14ac:dyDescent="0.2">
      <c r="A250" s="18" t="s">
        <v>373</v>
      </c>
      <c r="B250" s="113">
        <v>0</v>
      </c>
      <c r="C250" s="116">
        <v>0</v>
      </c>
      <c r="D250" s="58" t="s">
        <v>973</v>
      </c>
      <c r="E250" s="80">
        <v>0</v>
      </c>
      <c r="F250" s="28" t="s">
        <v>745</v>
      </c>
      <c r="G250" s="28">
        <v>20</v>
      </c>
      <c r="H250" s="28">
        <v>45008</v>
      </c>
      <c r="I250" s="99">
        <v>0</v>
      </c>
      <c r="J250" s="84">
        <v>0</v>
      </c>
      <c r="K250" s="50">
        <v>10</v>
      </c>
      <c r="L250" s="5">
        <v>0</v>
      </c>
      <c r="M250" s="22"/>
      <c r="P250" s="479" t="s">
        <v>62</v>
      </c>
    </row>
    <row r="251" spans="1:16" s="9" customFormat="1" x14ac:dyDescent="0.2">
      <c r="A251" s="18" t="s">
        <v>202</v>
      </c>
      <c r="B251" s="113">
        <v>0</v>
      </c>
      <c r="C251" s="116">
        <v>0</v>
      </c>
      <c r="D251" s="58" t="s">
        <v>973</v>
      </c>
      <c r="E251" s="80">
        <v>0</v>
      </c>
      <c r="F251" s="28" t="s">
        <v>745</v>
      </c>
      <c r="G251" s="28">
        <v>20</v>
      </c>
      <c r="H251" s="28">
        <v>45009</v>
      </c>
      <c r="I251" s="99">
        <v>0</v>
      </c>
      <c r="J251" s="84">
        <v>0</v>
      </c>
      <c r="K251" s="50">
        <v>10</v>
      </c>
      <c r="L251" s="5">
        <v>0</v>
      </c>
      <c r="M251" s="22"/>
      <c r="P251" s="479" t="s">
        <v>62</v>
      </c>
    </row>
    <row r="252" spans="1:16" s="9" customFormat="1" x14ac:dyDescent="0.2">
      <c r="A252" s="18" t="s">
        <v>1067</v>
      </c>
      <c r="B252" s="113">
        <v>0</v>
      </c>
      <c r="C252" s="116">
        <v>0</v>
      </c>
      <c r="D252" s="58" t="s">
        <v>973</v>
      </c>
      <c r="E252" s="80">
        <v>0</v>
      </c>
      <c r="F252" s="28" t="s">
        <v>745</v>
      </c>
      <c r="G252" s="28">
        <v>20</v>
      </c>
      <c r="H252" s="28">
        <v>49000</v>
      </c>
      <c r="I252" s="99">
        <v>0</v>
      </c>
      <c r="J252" s="84">
        <v>0</v>
      </c>
      <c r="K252" s="50">
        <v>10</v>
      </c>
      <c r="L252" s="5">
        <v>0</v>
      </c>
      <c r="M252" s="22"/>
      <c r="P252" s="478" t="s">
        <v>63</v>
      </c>
    </row>
    <row r="253" spans="1:16" s="9" customFormat="1" x14ac:dyDescent="0.2">
      <c r="A253" s="18" t="s">
        <v>539</v>
      </c>
      <c r="B253" s="113">
        <v>0</v>
      </c>
      <c r="C253" s="116">
        <v>0</v>
      </c>
      <c r="D253" s="58" t="s">
        <v>973</v>
      </c>
      <c r="E253" s="80">
        <v>0</v>
      </c>
      <c r="F253" s="28" t="s">
        <v>745</v>
      </c>
      <c r="G253" s="28">
        <v>20</v>
      </c>
      <c r="H253" s="28">
        <v>49008</v>
      </c>
      <c r="I253" s="99">
        <v>0</v>
      </c>
      <c r="J253" s="84">
        <v>0</v>
      </c>
      <c r="K253" s="50">
        <v>10</v>
      </c>
      <c r="L253" s="5">
        <v>0</v>
      </c>
      <c r="M253" s="22"/>
      <c r="P253" s="479" t="s">
        <v>62</v>
      </c>
    </row>
    <row r="254" spans="1:16" s="9" customFormat="1" x14ac:dyDescent="0.2">
      <c r="A254" s="18" t="s">
        <v>239</v>
      </c>
      <c r="B254" s="113">
        <v>0</v>
      </c>
      <c r="C254" s="116">
        <v>0</v>
      </c>
      <c r="D254" s="58" t="s">
        <v>973</v>
      </c>
      <c r="E254" s="80">
        <v>0</v>
      </c>
      <c r="F254" s="28" t="s">
        <v>745</v>
      </c>
      <c r="G254" s="28">
        <v>20</v>
      </c>
      <c r="H254" s="28">
        <v>49009</v>
      </c>
      <c r="I254" s="99">
        <v>0</v>
      </c>
      <c r="J254" s="84">
        <v>0</v>
      </c>
      <c r="K254" s="50">
        <v>10</v>
      </c>
      <c r="L254" s="5">
        <v>0</v>
      </c>
      <c r="M254" s="22"/>
      <c r="P254" s="479" t="s">
        <v>62</v>
      </c>
    </row>
    <row r="255" spans="1:16" s="9" customFormat="1" x14ac:dyDescent="0.2">
      <c r="A255" s="18" t="s">
        <v>985</v>
      </c>
      <c r="B255" s="113">
        <v>0</v>
      </c>
      <c r="C255" s="116">
        <v>0</v>
      </c>
      <c r="D255" s="58" t="s">
        <v>973</v>
      </c>
      <c r="E255" s="80">
        <v>0</v>
      </c>
      <c r="F255" s="28" t="s">
        <v>745</v>
      </c>
      <c r="G255" s="28">
        <v>20</v>
      </c>
      <c r="H255" s="28">
        <v>90010</v>
      </c>
      <c r="I255" s="99">
        <v>0</v>
      </c>
      <c r="J255" s="84">
        <v>0</v>
      </c>
      <c r="K255" s="50">
        <v>30</v>
      </c>
      <c r="L255" s="5">
        <v>0</v>
      </c>
      <c r="M255" s="22"/>
      <c r="P255" s="478" t="s">
        <v>63</v>
      </c>
    </row>
    <row r="256" spans="1:16" s="9" customFormat="1" x14ac:dyDescent="0.2">
      <c r="A256" s="18"/>
      <c r="B256" s="113"/>
      <c r="C256" s="116"/>
      <c r="D256" s="58"/>
      <c r="E256" s="80"/>
      <c r="F256" s="28"/>
      <c r="G256" s="28"/>
      <c r="H256" s="28"/>
      <c r="I256" s="99"/>
      <c r="J256" s="84"/>
      <c r="K256" s="50"/>
      <c r="L256" s="21"/>
      <c r="M256" s="22"/>
      <c r="P256" s="282"/>
    </row>
    <row r="257" spans="1:16" s="9" customFormat="1" x14ac:dyDescent="0.2">
      <c r="A257" s="18" t="s">
        <v>1454</v>
      </c>
      <c r="B257" s="113">
        <v>0</v>
      </c>
      <c r="C257" s="116">
        <v>0</v>
      </c>
      <c r="D257" s="58" t="s">
        <v>973</v>
      </c>
      <c r="E257" s="80">
        <v>0</v>
      </c>
      <c r="F257" s="28" t="s">
        <v>745</v>
      </c>
      <c r="G257" s="28">
        <v>60</v>
      </c>
      <c r="H257" s="28">
        <v>11200</v>
      </c>
      <c r="I257" s="99">
        <v>0</v>
      </c>
      <c r="J257" s="84">
        <v>0</v>
      </c>
      <c r="K257" s="50">
        <v>10</v>
      </c>
      <c r="L257" s="5">
        <v>0</v>
      </c>
      <c r="M257" s="22"/>
      <c r="P257" s="478" t="s">
        <v>63</v>
      </c>
    </row>
    <row r="258" spans="1:16" s="9" customFormat="1" x14ac:dyDescent="0.2">
      <c r="A258" s="18" t="s">
        <v>547</v>
      </c>
      <c r="B258" s="113">
        <v>0</v>
      </c>
      <c r="C258" s="116">
        <v>0</v>
      </c>
      <c r="D258" s="58" t="s">
        <v>973</v>
      </c>
      <c r="E258" s="80">
        <v>0</v>
      </c>
      <c r="F258" s="28" t="s">
        <v>745</v>
      </c>
      <c r="G258" s="28">
        <v>60</v>
      </c>
      <c r="H258" s="28">
        <v>15200</v>
      </c>
      <c r="I258" s="99">
        <v>0</v>
      </c>
      <c r="J258" s="84">
        <v>0</v>
      </c>
      <c r="K258" s="50">
        <v>10</v>
      </c>
      <c r="L258" s="5">
        <v>0</v>
      </c>
      <c r="M258" s="22"/>
      <c r="P258" s="478" t="s">
        <v>63</v>
      </c>
    </row>
    <row r="259" spans="1:16" s="9" customFormat="1" x14ac:dyDescent="0.2">
      <c r="A259" s="18" t="s">
        <v>715</v>
      </c>
      <c r="B259" s="113">
        <v>0</v>
      </c>
      <c r="C259" s="116">
        <v>0</v>
      </c>
      <c r="D259" s="58" t="s">
        <v>973</v>
      </c>
      <c r="E259" s="80">
        <v>0</v>
      </c>
      <c r="F259" s="28" t="s">
        <v>745</v>
      </c>
      <c r="G259" s="28">
        <v>60</v>
      </c>
      <c r="H259" s="28">
        <v>21000</v>
      </c>
      <c r="I259" s="99">
        <v>0</v>
      </c>
      <c r="J259" s="84">
        <v>0</v>
      </c>
      <c r="K259" s="50">
        <v>10</v>
      </c>
      <c r="L259" s="5">
        <v>0</v>
      </c>
      <c r="M259" s="22"/>
      <c r="P259" s="478" t="s">
        <v>63</v>
      </c>
    </row>
    <row r="260" spans="1:16" s="9" customFormat="1" x14ac:dyDescent="0.2">
      <c r="A260" s="18" t="s">
        <v>716</v>
      </c>
      <c r="B260" s="113">
        <v>0</v>
      </c>
      <c r="C260" s="116">
        <v>0</v>
      </c>
      <c r="D260" s="58" t="s">
        <v>973</v>
      </c>
      <c r="E260" s="80">
        <v>0</v>
      </c>
      <c r="F260" s="28" t="s">
        <v>745</v>
      </c>
      <c r="G260" s="28">
        <v>60</v>
      </c>
      <c r="H260" s="28">
        <v>21008</v>
      </c>
      <c r="I260" s="99">
        <v>0</v>
      </c>
      <c r="J260" s="84">
        <v>0</v>
      </c>
      <c r="K260" s="50">
        <v>10</v>
      </c>
      <c r="L260" s="5">
        <v>0</v>
      </c>
      <c r="M260" s="22"/>
      <c r="P260" s="479" t="s">
        <v>62</v>
      </c>
    </row>
    <row r="261" spans="1:16" s="9" customFormat="1" x14ac:dyDescent="0.2">
      <c r="A261" s="18" t="s">
        <v>240</v>
      </c>
      <c r="B261" s="113">
        <v>0</v>
      </c>
      <c r="C261" s="116">
        <v>0</v>
      </c>
      <c r="D261" s="58" t="s">
        <v>973</v>
      </c>
      <c r="E261" s="80">
        <v>0</v>
      </c>
      <c r="F261" s="28" t="s">
        <v>745</v>
      </c>
      <c r="G261" s="28">
        <v>60</v>
      </c>
      <c r="H261" s="28">
        <v>21009</v>
      </c>
      <c r="I261" s="99">
        <v>0</v>
      </c>
      <c r="J261" s="84">
        <v>0</v>
      </c>
      <c r="K261" s="50">
        <v>10</v>
      </c>
      <c r="L261" s="5">
        <v>0</v>
      </c>
      <c r="M261" s="22"/>
      <c r="P261" s="479" t="s">
        <v>62</v>
      </c>
    </row>
    <row r="262" spans="1:16" s="9" customFormat="1" x14ac:dyDescent="0.2">
      <c r="A262" s="18" t="s">
        <v>505</v>
      </c>
      <c r="B262" s="113">
        <v>0</v>
      </c>
      <c r="C262" s="116">
        <v>0</v>
      </c>
      <c r="D262" s="58" t="s">
        <v>973</v>
      </c>
      <c r="E262" s="80">
        <v>0</v>
      </c>
      <c r="F262" s="28" t="s">
        <v>745</v>
      </c>
      <c r="G262" s="28">
        <v>60</v>
      </c>
      <c r="H262" s="28">
        <v>23000</v>
      </c>
      <c r="I262" s="99">
        <v>0</v>
      </c>
      <c r="J262" s="84">
        <v>0</v>
      </c>
      <c r="K262" s="50">
        <v>10</v>
      </c>
      <c r="L262" s="5">
        <v>0</v>
      </c>
      <c r="M262" s="22"/>
      <c r="P262" s="478" t="s">
        <v>63</v>
      </c>
    </row>
    <row r="263" spans="1:16" s="9" customFormat="1" x14ac:dyDescent="0.2">
      <c r="A263" s="18" t="s">
        <v>717</v>
      </c>
      <c r="B263" s="113">
        <v>0</v>
      </c>
      <c r="C263" s="116">
        <v>0</v>
      </c>
      <c r="D263" s="58" t="s">
        <v>973</v>
      </c>
      <c r="E263" s="80">
        <v>0</v>
      </c>
      <c r="F263" s="28" t="s">
        <v>745</v>
      </c>
      <c r="G263" s="28">
        <v>60</v>
      </c>
      <c r="H263" s="28">
        <v>45000</v>
      </c>
      <c r="I263" s="99">
        <v>0</v>
      </c>
      <c r="J263" s="84">
        <v>0</v>
      </c>
      <c r="K263" s="50">
        <v>10</v>
      </c>
      <c r="L263" s="5">
        <v>0</v>
      </c>
      <c r="M263" s="22"/>
      <c r="P263" s="478" t="s">
        <v>63</v>
      </c>
    </row>
    <row r="264" spans="1:16" s="9" customFormat="1" x14ac:dyDescent="0.2">
      <c r="A264" s="18" t="s">
        <v>322</v>
      </c>
      <c r="B264" s="113">
        <v>0</v>
      </c>
      <c r="C264" s="116">
        <v>0</v>
      </c>
      <c r="D264" s="58" t="s">
        <v>973</v>
      </c>
      <c r="E264" s="80">
        <v>0</v>
      </c>
      <c r="F264" s="28" t="s">
        <v>745</v>
      </c>
      <c r="G264" s="28">
        <v>60</v>
      </c>
      <c r="H264" s="28">
        <v>45008</v>
      </c>
      <c r="I264" s="99">
        <v>0</v>
      </c>
      <c r="J264" s="84">
        <v>0</v>
      </c>
      <c r="K264" s="50">
        <v>10</v>
      </c>
      <c r="L264" s="5">
        <v>0</v>
      </c>
      <c r="M264" s="22"/>
      <c r="P264" s="479" t="s">
        <v>62</v>
      </c>
    </row>
    <row r="265" spans="1:16" s="9" customFormat="1" x14ac:dyDescent="0.2">
      <c r="A265" s="18" t="s">
        <v>241</v>
      </c>
      <c r="B265" s="113">
        <v>0</v>
      </c>
      <c r="C265" s="116">
        <v>0</v>
      </c>
      <c r="D265" s="58" t="s">
        <v>973</v>
      </c>
      <c r="E265" s="80">
        <v>0</v>
      </c>
      <c r="F265" s="28" t="s">
        <v>745</v>
      </c>
      <c r="G265" s="28">
        <v>60</v>
      </c>
      <c r="H265" s="28">
        <v>45009</v>
      </c>
      <c r="I265" s="99">
        <v>0</v>
      </c>
      <c r="J265" s="84">
        <v>0</v>
      </c>
      <c r="K265" s="50">
        <v>10</v>
      </c>
      <c r="L265" s="5">
        <v>0</v>
      </c>
      <c r="M265" s="22"/>
      <c r="P265" s="479" t="s">
        <v>62</v>
      </c>
    </row>
    <row r="266" spans="1:16" s="9" customFormat="1" x14ac:dyDescent="0.2">
      <c r="A266" s="18" t="s">
        <v>759</v>
      </c>
      <c r="B266" s="113">
        <v>0</v>
      </c>
      <c r="C266" s="116">
        <v>0</v>
      </c>
      <c r="D266" s="58" t="s">
        <v>973</v>
      </c>
      <c r="E266" s="80">
        <v>0</v>
      </c>
      <c r="F266" s="28" t="s">
        <v>745</v>
      </c>
      <c r="G266" s="28">
        <v>60</v>
      </c>
      <c r="H266" s="28">
        <v>49000</v>
      </c>
      <c r="I266" s="99">
        <v>0</v>
      </c>
      <c r="J266" s="84">
        <v>0</v>
      </c>
      <c r="K266" s="50">
        <v>10</v>
      </c>
      <c r="L266" s="5">
        <v>0</v>
      </c>
      <c r="M266" s="22"/>
      <c r="P266" s="478" t="s">
        <v>63</v>
      </c>
    </row>
    <row r="267" spans="1:16" s="9" customFormat="1" x14ac:dyDescent="0.2">
      <c r="A267" s="18" t="s">
        <v>760</v>
      </c>
      <c r="B267" s="113">
        <v>0</v>
      </c>
      <c r="C267" s="116">
        <v>0</v>
      </c>
      <c r="D267" s="58" t="s">
        <v>973</v>
      </c>
      <c r="E267" s="80">
        <v>0</v>
      </c>
      <c r="F267" s="28" t="s">
        <v>745</v>
      </c>
      <c r="G267" s="28">
        <v>60</v>
      </c>
      <c r="H267" s="28">
        <v>49008</v>
      </c>
      <c r="I267" s="99">
        <v>0</v>
      </c>
      <c r="J267" s="84">
        <v>0</v>
      </c>
      <c r="K267" s="50">
        <v>10</v>
      </c>
      <c r="L267" s="5">
        <v>0</v>
      </c>
      <c r="M267" s="22"/>
      <c r="P267" s="479" t="s">
        <v>62</v>
      </c>
    </row>
    <row r="268" spans="1:16" s="9" customFormat="1" x14ac:dyDescent="0.2">
      <c r="A268" s="18" t="s">
        <v>566</v>
      </c>
      <c r="B268" s="113">
        <v>0</v>
      </c>
      <c r="C268" s="116">
        <v>0</v>
      </c>
      <c r="D268" s="58" t="s">
        <v>973</v>
      </c>
      <c r="E268" s="80">
        <v>0</v>
      </c>
      <c r="F268" s="28" t="s">
        <v>745</v>
      </c>
      <c r="G268" s="28">
        <v>60</v>
      </c>
      <c r="H268" s="28">
        <v>49009</v>
      </c>
      <c r="I268" s="99">
        <v>0</v>
      </c>
      <c r="J268" s="84">
        <v>0</v>
      </c>
      <c r="K268" s="50">
        <v>10</v>
      </c>
      <c r="L268" s="5">
        <v>0</v>
      </c>
      <c r="M268" s="22"/>
      <c r="P268" s="479" t="s">
        <v>62</v>
      </c>
    </row>
    <row r="269" spans="1:16" s="9" customFormat="1" x14ac:dyDescent="0.2">
      <c r="A269" s="18" t="s">
        <v>986</v>
      </c>
      <c r="B269" s="113">
        <v>0</v>
      </c>
      <c r="C269" s="116">
        <v>0</v>
      </c>
      <c r="D269" s="58" t="s">
        <v>973</v>
      </c>
      <c r="E269" s="80">
        <v>0</v>
      </c>
      <c r="F269" s="28" t="s">
        <v>745</v>
      </c>
      <c r="G269" s="28">
        <v>60</v>
      </c>
      <c r="H269" s="28">
        <v>90010</v>
      </c>
      <c r="I269" s="99">
        <v>0</v>
      </c>
      <c r="J269" s="84">
        <v>0</v>
      </c>
      <c r="K269" s="50">
        <v>30</v>
      </c>
      <c r="L269" s="5">
        <v>0</v>
      </c>
      <c r="M269" s="22"/>
      <c r="P269" s="478" t="s">
        <v>63</v>
      </c>
    </row>
    <row r="270" spans="1:16" s="9" customFormat="1" x14ac:dyDescent="0.2">
      <c r="A270" s="18"/>
      <c r="B270" s="113"/>
      <c r="C270" s="116"/>
      <c r="D270" s="58"/>
      <c r="E270" s="80"/>
      <c r="F270" s="28"/>
      <c r="G270" s="28"/>
      <c r="H270" s="28"/>
      <c r="I270" s="99"/>
      <c r="J270" s="84"/>
      <c r="K270" s="50"/>
      <c r="L270" s="5"/>
      <c r="M270" s="22"/>
      <c r="P270" s="282"/>
    </row>
    <row r="271" spans="1:16" s="9" customFormat="1" x14ac:dyDescent="0.2">
      <c r="A271" s="18" t="s">
        <v>858</v>
      </c>
      <c r="B271" s="113">
        <v>0</v>
      </c>
      <c r="C271" s="116">
        <v>0</v>
      </c>
      <c r="D271" s="58" t="s">
        <v>506</v>
      </c>
      <c r="E271" s="80">
        <v>0</v>
      </c>
      <c r="F271" s="28" t="s">
        <v>745</v>
      </c>
      <c r="G271" s="28">
        <v>10</v>
      </c>
      <c r="H271" s="28">
        <v>11200</v>
      </c>
      <c r="I271" s="99">
        <v>0</v>
      </c>
      <c r="J271" s="84">
        <v>0</v>
      </c>
      <c r="K271" s="50">
        <v>10</v>
      </c>
      <c r="L271" s="5">
        <v>0</v>
      </c>
      <c r="M271" s="22"/>
      <c r="P271" s="478" t="s">
        <v>63</v>
      </c>
    </row>
    <row r="272" spans="1:16" s="9" customFormat="1" x14ac:dyDescent="0.2">
      <c r="A272" s="18" t="s">
        <v>103</v>
      </c>
      <c r="B272" s="113">
        <v>0</v>
      </c>
      <c r="C272" s="116">
        <v>0</v>
      </c>
      <c r="D272" s="58" t="s">
        <v>506</v>
      </c>
      <c r="E272" s="80">
        <v>0</v>
      </c>
      <c r="F272" s="28" t="s">
        <v>745</v>
      </c>
      <c r="G272" s="28">
        <v>10</v>
      </c>
      <c r="H272" s="28">
        <v>15200</v>
      </c>
      <c r="I272" s="99">
        <v>0</v>
      </c>
      <c r="J272" s="84">
        <v>0</v>
      </c>
      <c r="K272" s="50">
        <v>10</v>
      </c>
      <c r="L272" s="5">
        <v>0</v>
      </c>
      <c r="M272" s="22"/>
      <c r="P272" s="478" t="s">
        <v>63</v>
      </c>
    </row>
    <row r="273" spans="1:16" s="9" customFormat="1" x14ac:dyDescent="0.2">
      <c r="A273" s="18" t="s">
        <v>104</v>
      </c>
      <c r="B273" s="113">
        <v>0</v>
      </c>
      <c r="C273" s="116">
        <v>0</v>
      </c>
      <c r="D273" s="58" t="s">
        <v>506</v>
      </c>
      <c r="E273" s="80">
        <v>0</v>
      </c>
      <c r="F273" s="28" t="s">
        <v>745</v>
      </c>
      <c r="G273" s="28">
        <v>10</v>
      </c>
      <c r="H273" s="28">
        <v>21000</v>
      </c>
      <c r="I273" s="99">
        <v>0</v>
      </c>
      <c r="J273" s="84">
        <v>0</v>
      </c>
      <c r="K273" s="50">
        <v>10</v>
      </c>
      <c r="L273" s="5">
        <v>0</v>
      </c>
      <c r="M273" s="22"/>
      <c r="P273" s="478" t="s">
        <v>63</v>
      </c>
    </row>
    <row r="274" spans="1:16" s="9" customFormat="1" x14ac:dyDescent="0.2">
      <c r="A274" s="18" t="s">
        <v>105</v>
      </c>
      <c r="B274" s="113">
        <v>0</v>
      </c>
      <c r="C274" s="116">
        <v>0</v>
      </c>
      <c r="D274" s="58" t="s">
        <v>506</v>
      </c>
      <c r="E274" s="80">
        <v>0</v>
      </c>
      <c r="F274" s="28" t="s">
        <v>745</v>
      </c>
      <c r="G274" s="28">
        <v>10</v>
      </c>
      <c r="H274" s="28">
        <v>21008</v>
      </c>
      <c r="I274" s="99">
        <v>0</v>
      </c>
      <c r="J274" s="84">
        <v>0</v>
      </c>
      <c r="K274" s="50">
        <v>10</v>
      </c>
      <c r="L274" s="5">
        <v>0</v>
      </c>
      <c r="M274" s="22"/>
      <c r="P274" s="479" t="s">
        <v>62</v>
      </c>
    </row>
    <row r="275" spans="1:16" s="9" customFormat="1" x14ac:dyDescent="0.2">
      <c r="A275" s="18" t="s">
        <v>106</v>
      </c>
      <c r="B275" s="113">
        <v>0</v>
      </c>
      <c r="C275" s="116">
        <v>0</v>
      </c>
      <c r="D275" s="58" t="s">
        <v>506</v>
      </c>
      <c r="E275" s="80">
        <v>0</v>
      </c>
      <c r="F275" s="28" t="s">
        <v>745</v>
      </c>
      <c r="G275" s="28">
        <v>10</v>
      </c>
      <c r="H275" s="28">
        <v>21009</v>
      </c>
      <c r="I275" s="99">
        <v>0</v>
      </c>
      <c r="J275" s="84">
        <v>0</v>
      </c>
      <c r="K275" s="50">
        <v>10</v>
      </c>
      <c r="L275" s="5">
        <v>0</v>
      </c>
      <c r="M275" s="22"/>
      <c r="P275" s="479" t="s">
        <v>62</v>
      </c>
    </row>
    <row r="276" spans="1:16" s="9" customFormat="1" x14ac:dyDescent="0.2">
      <c r="A276" s="18" t="s">
        <v>318</v>
      </c>
      <c r="B276" s="113">
        <v>0</v>
      </c>
      <c r="C276" s="116">
        <v>0</v>
      </c>
      <c r="D276" s="58" t="s">
        <v>506</v>
      </c>
      <c r="E276" s="80">
        <v>0</v>
      </c>
      <c r="F276" s="28" t="s">
        <v>745</v>
      </c>
      <c r="G276" s="28" t="s">
        <v>1276</v>
      </c>
      <c r="H276" s="28" t="s">
        <v>315</v>
      </c>
      <c r="I276" s="99">
        <v>0</v>
      </c>
      <c r="J276" s="84">
        <v>0</v>
      </c>
      <c r="K276" s="50">
        <v>10</v>
      </c>
      <c r="L276" s="5">
        <v>0</v>
      </c>
      <c r="M276" s="22"/>
      <c r="P276" s="478" t="s">
        <v>63</v>
      </c>
    </row>
    <row r="277" spans="1:16" s="9" customFormat="1" x14ac:dyDescent="0.2">
      <c r="A277" s="18" t="s">
        <v>107</v>
      </c>
      <c r="B277" s="113">
        <v>0</v>
      </c>
      <c r="C277" s="116">
        <v>0</v>
      </c>
      <c r="D277" s="58" t="s">
        <v>506</v>
      </c>
      <c r="E277" s="80">
        <v>0</v>
      </c>
      <c r="F277" s="28" t="s">
        <v>745</v>
      </c>
      <c r="G277" s="28">
        <v>10</v>
      </c>
      <c r="H277" s="28">
        <v>45000</v>
      </c>
      <c r="I277" s="99">
        <v>0</v>
      </c>
      <c r="J277" s="84">
        <v>0</v>
      </c>
      <c r="K277" s="50">
        <v>10</v>
      </c>
      <c r="L277" s="5">
        <v>0</v>
      </c>
      <c r="M277" s="22"/>
      <c r="P277" s="478" t="s">
        <v>63</v>
      </c>
    </row>
    <row r="278" spans="1:16" s="9" customFormat="1" x14ac:dyDescent="0.2">
      <c r="A278" s="18" t="s">
        <v>108</v>
      </c>
      <c r="B278" s="113">
        <v>0</v>
      </c>
      <c r="C278" s="116">
        <v>0</v>
      </c>
      <c r="D278" s="58" t="s">
        <v>506</v>
      </c>
      <c r="E278" s="80">
        <v>0</v>
      </c>
      <c r="F278" s="28" t="s">
        <v>745</v>
      </c>
      <c r="G278" s="28">
        <v>10</v>
      </c>
      <c r="H278" s="28">
        <v>45008</v>
      </c>
      <c r="I278" s="99">
        <v>0</v>
      </c>
      <c r="J278" s="84">
        <v>0</v>
      </c>
      <c r="K278" s="50">
        <v>10</v>
      </c>
      <c r="L278" s="5">
        <v>0</v>
      </c>
      <c r="M278" s="22"/>
      <c r="P278" s="479" t="s">
        <v>62</v>
      </c>
    </row>
    <row r="279" spans="1:16" s="9" customFormat="1" x14ac:dyDescent="0.2">
      <c r="A279" s="18" t="s">
        <v>109</v>
      </c>
      <c r="B279" s="113">
        <v>0</v>
      </c>
      <c r="C279" s="116">
        <v>0</v>
      </c>
      <c r="D279" s="58" t="s">
        <v>506</v>
      </c>
      <c r="E279" s="80">
        <v>0</v>
      </c>
      <c r="F279" s="28" t="s">
        <v>745</v>
      </c>
      <c r="G279" s="28">
        <v>10</v>
      </c>
      <c r="H279" s="28">
        <v>45009</v>
      </c>
      <c r="I279" s="99">
        <v>0</v>
      </c>
      <c r="J279" s="84">
        <v>0</v>
      </c>
      <c r="K279" s="50">
        <v>10</v>
      </c>
      <c r="L279" s="5">
        <v>0</v>
      </c>
      <c r="M279" s="22"/>
      <c r="P279" s="479" t="s">
        <v>62</v>
      </c>
    </row>
    <row r="280" spans="1:16" s="9" customFormat="1" x14ac:dyDescent="0.2">
      <c r="A280" s="18" t="s">
        <v>110</v>
      </c>
      <c r="B280" s="113">
        <v>0</v>
      </c>
      <c r="C280" s="116">
        <v>0</v>
      </c>
      <c r="D280" s="58" t="s">
        <v>506</v>
      </c>
      <c r="E280" s="80">
        <v>0</v>
      </c>
      <c r="F280" s="28" t="s">
        <v>745</v>
      </c>
      <c r="G280" s="28">
        <v>10</v>
      </c>
      <c r="H280" s="28">
        <v>49000</v>
      </c>
      <c r="I280" s="99">
        <v>0</v>
      </c>
      <c r="J280" s="84">
        <v>0</v>
      </c>
      <c r="K280" s="50">
        <v>10</v>
      </c>
      <c r="L280" s="5">
        <v>0</v>
      </c>
      <c r="M280" s="22"/>
      <c r="P280" s="478" t="s">
        <v>63</v>
      </c>
    </row>
    <row r="281" spans="1:16" s="9" customFormat="1" x14ac:dyDescent="0.2">
      <c r="A281" s="18" t="s">
        <v>111</v>
      </c>
      <c r="B281" s="113">
        <v>0</v>
      </c>
      <c r="C281" s="116">
        <v>0</v>
      </c>
      <c r="D281" s="58" t="s">
        <v>506</v>
      </c>
      <c r="E281" s="80">
        <v>0</v>
      </c>
      <c r="F281" s="28" t="s">
        <v>745</v>
      </c>
      <c r="G281" s="28">
        <v>10</v>
      </c>
      <c r="H281" s="28">
        <v>49008</v>
      </c>
      <c r="I281" s="99">
        <v>0</v>
      </c>
      <c r="J281" s="84">
        <v>0</v>
      </c>
      <c r="K281" s="50">
        <v>10</v>
      </c>
      <c r="L281" s="5">
        <v>0</v>
      </c>
      <c r="M281" s="22"/>
      <c r="P281" s="479" t="s">
        <v>62</v>
      </c>
    </row>
    <row r="282" spans="1:16" s="9" customFormat="1" x14ac:dyDescent="0.2">
      <c r="A282" s="18" t="s">
        <v>112</v>
      </c>
      <c r="B282" s="113">
        <v>0</v>
      </c>
      <c r="C282" s="116">
        <v>0</v>
      </c>
      <c r="D282" s="58" t="s">
        <v>506</v>
      </c>
      <c r="E282" s="80">
        <v>0</v>
      </c>
      <c r="F282" s="28" t="s">
        <v>745</v>
      </c>
      <c r="G282" s="28">
        <v>10</v>
      </c>
      <c r="H282" s="28">
        <v>49009</v>
      </c>
      <c r="I282" s="99">
        <v>0</v>
      </c>
      <c r="J282" s="84">
        <v>0</v>
      </c>
      <c r="K282" s="50">
        <v>10</v>
      </c>
      <c r="L282" s="5">
        <v>0</v>
      </c>
      <c r="M282" s="22"/>
      <c r="P282" s="479" t="s">
        <v>62</v>
      </c>
    </row>
    <row r="283" spans="1:16" s="9" customFormat="1" x14ac:dyDescent="0.2">
      <c r="A283" s="18" t="s">
        <v>987</v>
      </c>
      <c r="B283" s="113">
        <v>0</v>
      </c>
      <c r="C283" s="116">
        <v>0</v>
      </c>
      <c r="D283" s="58" t="s">
        <v>506</v>
      </c>
      <c r="E283" s="80">
        <v>0</v>
      </c>
      <c r="F283" s="28" t="s">
        <v>745</v>
      </c>
      <c r="G283" s="28">
        <v>10</v>
      </c>
      <c r="H283" s="28">
        <v>90010</v>
      </c>
      <c r="I283" s="99">
        <v>0</v>
      </c>
      <c r="J283" s="84">
        <v>0</v>
      </c>
      <c r="K283" s="50">
        <v>30</v>
      </c>
      <c r="L283" s="5">
        <v>0</v>
      </c>
      <c r="M283" s="22"/>
      <c r="P283" s="478" t="s">
        <v>63</v>
      </c>
    </row>
    <row r="284" spans="1:16" s="9" customFormat="1" x14ac:dyDescent="0.2">
      <c r="A284" s="18"/>
      <c r="B284" s="113"/>
      <c r="C284" s="116"/>
      <c r="D284" s="58"/>
      <c r="E284" s="282"/>
      <c r="F284" s="28"/>
      <c r="G284" s="28"/>
      <c r="H284" s="28"/>
      <c r="I284" s="99"/>
      <c r="J284" s="283"/>
      <c r="K284" s="50"/>
      <c r="L284" s="5"/>
      <c r="M284" s="22"/>
      <c r="P284" s="282"/>
    </row>
    <row r="285" spans="1:16" s="9" customFormat="1" x14ac:dyDescent="0.2">
      <c r="A285" s="18" t="s">
        <v>113</v>
      </c>
      <c r="B285" s="113">
        <v>0</v>
      </c>
      <c r="C285" s="116">
        <v>0</v>
      </c>
      <c r="D285" s="58" t="s">
        <v>506</v>
      </c>
      <c r="E285" s="80">
        <v>0</v>
      </c>
      <c r="F285" s="28" t="s">
        <v>745</v>
      </c>
      <c r="G285" s="28">
        <v>20</v>
      </c>
      <c r="H285" s="28">
        <v>11200</v>
      </c>
      <c r="I285" s="99">
        <v>0</v>
      </c>
      <c r="J285" s="84">
        <v>0</v>
      </c>
      <c r="K285" s="50">
        <v>10</v>
      </c>
      <c r="L285" s="5">
        <v>0</v>
      </c>
      <c r="M285" s="22"/>
      <c r="P285" s="478" t="s">
        <v>63</v>
      </c>
    </row>
    <row r="286" spans="1:16" s="9" customFormat="1" x14ac:dyDescent="0.2">
      <c r="A286" s="18" t="s">
        <v>114</v>
      </c>
      <c r="B286" s="113">
        <v>0</v>
      </c>
      <c r="C286" s="116">
        <v>0</v>
      </c>
      <c r="D286" s="58" t="s">
        <v>506</v>
      </c>
      <c r="E286" s="80">
        <v>0</v>
      </c>
      <c r="F286" s="28" t="s">
        <v>745</v>
      </c>
      <c r="G286" s="28">
        <v>20</v>
      </c>
      <c r="H286" s="28">
        <v>15200</v>
      </c>
      <c r="I286" s="99">
        <v>0</v>
      </c>
      <c r="J286" s="84">
        <v>0</v>
      </c>
      <c r="K286" s="50">
        <v>10</v>
      </c>
      <c r="L286" s="5">
        <v>0</v>
      </c>
      <c r="M286" s="22"/>
      <c r="P286" s="478" t="s">
        <v>63</v>
      </c>
    </row>
    <row r="287" spans="1:16" s="9" customFormat="1" x14ac:dyDescent="0.2">
      <c r="A287" s="18" t="s">
        <v>115</v>
      </c>
      <c r="B287" s="113">
        <v>0</v>
      </c>
      <c r="C287" s="116">
        <v>0</v>
      </c>
      <c r="D287" s="58" t="s">
        <v>506</v>
      </c>
      <c r="E287" s="80">
        <v>0</v>
      </c>
      <c r="F287" s="28" t="s">
        <v>745</v>
      </c>
      <c r="G287" s="28">
        <v>20</v>
      </c>
      <c r="H287" s="28">
        <v>21000</v>
      </c>
      <c r="I287" s="99">
        <v>0</v>
      </c>
      <c r="J287" s="84">
        <v>0</v>
      </c>
      <c r="K287" s="50">
        <v>10</v>
      </c>
      <c r="L287" s="5">
        <v>0</v>
      </c>
      <c r="M287" s="22"/>
      <c r="P287" s="478" t="s">
        <v>63</v>
      </c>
    </row>
    <row r="288" spans="1:16" s="9" customFormat="1" x14ac:dyDescent="0.2">
      <c r="A288" s="18" t="s">
        <v>116</v>
      </c>
      <c r="B288" s="113">
        <v>0</v>
      </c>
      <c r="C288" s="116">
        <v>0</v>
      </c>
      <c r="D288" s="58" t="s">
        <v>506</v>
      </c>
      <c r="E288" s="80">
        <v>0</v>
      </c>
      <c r="F288" s="28" t="s">
        <v>745</v>
      </c>
      <c r="G288" s="28">
        <v>20</v>
      </c>
      <c r="H288" s="28">
        <v>21008</v>
      </c>
      <c r="I288" s="99">
        <v>0</v>
      </c>
      <c r="J288" s="84">
        <v>0</v>
      </c>
      <c r="K288" s="50">
        <v>10</v>
      </c>
      <c r="L288" s="5">
        <v>0</v>
      </c>
      <c r="M288" s="22"/>
      <c r="P288" s="479" t="s">
        <v>62</v>
      </c>
    </row>
    <row r="289" spans="1:16" s="9" customFormat="1" x14ac:dyDescent="0.2">
      <c r="A289" s="18" t="s">
        <v>117</v>
      </c>
      <c r="B289" s="113">
        <v>0</v>
      </c>
      <c r="C289" s="116">
        <v>0</v>
      </c>
      <c r="D289" s="58" t="s">
        <v>506</v>
      </c>
      <c r="E289" s="80">
        <v>0</v>
      </c>
      <c r="F289" s="28" t="s">
        <v>745</v>
      </c>
      <c r="G289" s="28">
        <v>20</v>
      </c>
      <c r="H289" s="28">
        <v>21009</v>
      </c>
      <c r="I289" s="99">
        <v>0</v>
      </c>
      <c r="J289" s="84">
        <v>0</v>
      </c>
      <c r="K289" s="50">
        <v>10</v>
      </c>
      <c r="L289" s="5">
        <v>0</v>
      </c>
      <c r="M289" s="22"/>
      <c r="P289" s="479" t="s">
        <v>62</v>
      </c>
    </row>
    <row r="290" spans="1:16" s="9" customFormat="1" x14ac:dyDescent="0.2">
      <c r="A290" s="18" t="s">
        <v>317</v>
      </c>
      <c r="B290" s="113">
        <v>0</v>
      </c>
      <c r="C290" s="116">
        <v>0</v>
      </c>
      <c r="D290" s="58" t="s">
        <v>506</v>
      </c>
      <c r="E290" s="80">
        <v>0</v>
      </c>
      <c r="F290" s="28" t="s">
        <v>745</v>
      </c>
      <c r="G290" s="28" t="s">
        <v>1486</v>
      </c>
      <c r="H290" s="28" t="s">
        <v>315</v>
      </c>
      <c r="I290" s="99">
        <v>0</v>
      </c>
      <c r="J290" s="84">
        <v>0</v>
      </c>
      <c r="K290" s="50">
        <v>10</v>
      </c>
      <c r="L290" s="5">
        <v>0</v>
      </c>
      <c r="M290" s="22"/>
      <c r="P290" s="478" t="s">
        <v>63</v>
      </c>
    </row>
    <row r="291" spans="1:16" s="9" customFormat="1" x14ac:dyDescent="0.2">
      <c r="A291" s="18" t="s">
        <v>118</v>
      </c>
      <c r="B291" s="113">
        <v>0</v>
      </c>
      <c r="C291" s="116">
        <v>0</v>
      </c>
      <c r="D291" s="58" t="s">
        <v>506</v>
      </c>
      <c r="E291" s="80">
        <v>0</v>
      </c>
      <c r="F291" s="28" t="s">
        <v>745</v>
      </c>
      <c r="G291" s="28">
        <v>20</v>
      </c>
      <c r="H291" s="28">
        <v>45000</v>
      </c>
      <c r="I291" s="99">
        <v>0</v>
      </c>
      <c r="J291" s="84">
        <v>0</v>
      </c>
      <c r="K291" s="50">
        <v>10</v>
      </c>
      <c r="L291" s="5">
        <v>0</v>
      </c>
      <c r="M291" s="22"/>
      <c r="P291" s="478" t="s">
        <v>63</v>
      </c>
    </row>
    <row r="292" spans="1:16" s="9" customFormat="1" x14ac:dyDescent="0.2">
      <c r="A292" s="18" t="s">
        <v>119</v>
      </c>
      <c r="B292" s="113">
        <v>0</v>
      </c>
      <c r="C292" s="116">
        <v>0</v>
      </c>
      <c r="D292" s="58" t="s">
        <v>506</v>
      </c>
      <c r="E292" s="80">
        <v>0</v>
      </c>
      <c r="F292" s="28" t="s">
        <v>745</v>
      </c>
      <c r="G292" s="28">
        <v>20</v>
      </c>
      <c r="H292" s="28">
        <v>45008</v>
      </c>
      <c r="I292" s="99">
        <v>0</v>
      </c>
      <c r="J292" s="84">
        <v>0</v>
      </c>
      <c r="K292" s="50">
        <v>10</v>
      </c>
      <c r="L292" s="5">
        <v>0</v>
      </c>
      <c r="M292" s="22"/>
      <c r="P292" s="479" t="s">
        <v>62</v>
      </c>
    </row>
    <row r="293" spans="1:16" s="9" customFormat="1" x14ac:dyDescent="0.2">
      <c r="A293" s="18" t="s">
        <v>120</v>
      </c>
      <c r="B293" s="113">
        <v>0</v>
      </c>
      <c r="C293" s="116">
        <v>0</v>
      </c>
      <c r="D293" s="58" t="s">
        <v>506</v>
      </c>
      <c r="E293" s="80">
        <v>0</v>
      </c>
      <c r="F293" s="28" t="s">
        <v>745</v>
      </c>
      <c r="G293" s="28">
        <v>20</v>
      </c>
      <c r="H293" s="28">
        <v>45009</v>
      </c>
      <c r="I293" s="99">
        <v>0</v>
      </c>
      <c r="J293" s="84">
        <v>0</v>
      </c>
      <c r="K293" s="50">
        <v>10</v>
      </c>
      <c r="L293" s="5">
        <v>0</v>
      </c>
      <c r="M293" s="22"/>
      <c r="P293" s="479" t="s">
        <v>62</v>
      </c>
    </row>
    <row r="294" spans="1:16" s="9" customFormat="1" x14ac:dyDescent="0.2">
      <c r="A294" s="18" t="s">
        <v>121</v>
      </c>
      <c r="B294" s="113">
        <v>0</v>
      </c>
      <c r="C294" s="116">
        <v>0</v>
      </c>
      <c r="D294" s="58" t="s">
        <v>506</v>
      </c>
      <c r="E294" s="80">
        <v>0</v>
      </c>
      <c r="F294" s="28" t="s">
        <v>745</v>
      </c>
      <c r="G294" s="28">
        <v>20</v>
      </c>
      <c r="H294" s="28">
        <v>49000</v>
      </c>
      <c r="I294" s="99">
        <v>0</v>
      </c>
      <c r="J294" s="84">
        <v>0</v>
      </c>
      <c r="K294" s="50">
        <v>10</v>
      </c>
      <c r="L294" s="5">
        <v>0</v>
      </c>
      <c r="M294" s="22"/>
      <c r="P294" s="478" t="s">
        <v>63</v>
      </c>
    </row>
    <row r="295" spans="1:16" s="9" customFormat="1" x14ac:dyDescent="0.2">
      <c r="A295" s="18" t="s">
        <v>122</v>
      </c>
      <c r="B295" s="113">
        <v>0</v>
      </c>
      <c r="C295" s="116">
        <v>0</v>
      </c>
      <c r="D295" s="58" t="s">
        <v>506</v>
      </c>
      <c r="E295" s="80">
        <v>0</v>
      </c>
      <c r="F295" s="28" t="s">
        <v>745</v>
      </c>
      <c r="G295" s="28">
        <v>20</v>
      </c>
      <c r="H295" s="28">
        <v>49008</v>
      </c>
      <c r="I295" s="99">
        <v>0</v>
      </c>
      <c r="J295" s="84">
        <v>0</v>
      </c>
      <c r="K295" s="50">
        <v>10</v>
      </c>
      <c r="L295" s="5">
        <v>0</v>
      </c>
      <c r="M295" s="22"/>
      <c r="P295" s="479" t="s">
        <v>62</v>
      </c>
    </row>
    <row r="296" spans="1:16" s="9" customFormat="1" x14ac:dyDescent="0.2">
      <c r="A296" s="18" t="s">
        <v>123</v>
      </c>
      <c r="B296" s="113">
        <v>0</v>
      </c>
      <c r="C296" s="116">
        <v>0</v>
      </c>
      <c r="D296" s="58" t="s">
        <v>506</v>
      </c>
      <c r="E296" s="80">
        <v>0</v>
      </c>
      <c r="F296" s="28" t="s">
        <v>745</v>
      </c>
      <c r="G296" s="28">
        <v>20</v>
      </c>
      <c r="H296" s="28">
        <v>49009</v>
      </c>
      <c r="I296" s="99">
        <v>0</v>
      </c>
      <c r="J296" s="84">
        <v>0</v>
      </c>
      <c r="K296" s="50">
        <v>10</v>
      </c>
      <c r="L296" s="5">
        <v>0</v>
      </c>
      <c r="M296" s="22"/>
      <c r="P296" s="479" t="s">
        <v>62</v>
      </c>
    </row>
    <row r="297" spans="1:16" s="9" customFormat="1" x14ac:dyDescent="0.2">
      <c r="A297" s="18" t="s">
        <v>988</v>
      </c>
      <c r="B297" s="113">
        <v>0</v>
      </c>
      <c r="C297" s="116">
        <v>0</v>
      </c>
      <c r="D297" s="58" t="s">
        <v>506</v>
      </c>
      <c r="E297" s="80">
        <v>0</v>
      </c>
      <c r="F297" s="28" t="s">
        <v>745</v>
      </c>
      <c r="G297" s="28">
        <v>20</v>
      </c>
      <c r="H297" s="28">
        <v>90010</v>
      </c>
      <c r="I297" s="99">
        <v>0</v>
      </c>
      <c r="J297" s="84">
        <v>0</v>
      </c>
      <c r="K297" s="50">
        <v>30</v>
      </c>
      <c r="L297" s="5">
        <v>0</v>
      </c>
      <c r="M297" s="22"/>
      <c r="P297" s="478" t="s">
        <v>63</v>
      </c>
    </row>
    <row r="298" spans="1:16" s="9" customFormat="1" x14ac:dyDescent="0.2">
      <c r="A298" s="18"/>
      <c r="B298" s="113"/>
      <c r="C298" s="116"/>
      <c r="D298" s="58"/>
      <c r="E298" s="282"/>
      <c r="F298" s="28"/>
      <c r="G298" s="28"/>
      <c r="H298" s="28"/>
      <c r="I298" s="99"/>
      <c r="J298" s="283"/>
      <c r="K298" s="50"/>
      <c r="L298" s="5"/>
      <c r="M298" s="22"/>
      <c r="P298" s="282"/>
    </row>
    <row r="299" spans="1:16" s="9" customFormat="1" x14ac:dyDescent="0.2">
      <c r="A299" s="18" t="s">
        <v>124</v>
      </c>
      <c r="B299" s="113">
        <v>0</v>
      </c>
      <c r="C299" s="116">
        <v>0</v>
      </c>
      <c r="D299" s="58" t="s">
        <v>506</v>
      </c>
      <c r="E299" s="80">
        <v>0</v>
      </c>
      <c r="F299" s="28" t="s">
        <v>745</v>
      </c>
      <c r="G299" s="28">
        <v>60</v>
      </c>
      <c r="H299" s="28">
        <v>11200</v>
      </c>
      <c r="I299" s="99">
        <v>0</v>
      </c>
      <c r="J299" s="84">
        <v>0</v>
      </c>
      <c r="K299" s="50">
        <v>10</v>
      </c>
      <c r="L299" s="5">
        <v>0</v>
      </c>
      <c r="M299" s="22"/>
      <c r="P299" s="478" t="s">
        <v>63</v>
      </c>
    </row>
    <row r="300" spans="1:16" s="9" customFormat="1" x14ac:dyDescent="0.2">
      <c r="A300" s="18" t="s">
        <v>125</v>
      </c>
      <c r="B300" s="113">
        <v>0</v>
      </c>
      <c r="C300" s="116">
        <v>0</v>
      </c>
      <c r="D300" s="58" t="s">
        <v>506</v>
      </c>
      <c r="E300" s="80">
        <v>0</v>
      </c>
      <c r="F300" s="28" t="s">
        <v>745</v>
      </c>
      <c r="G300" s="28">
        <v>60</v>
      </c>
      <c r="H300" s="28">
        <v>15200</v>
      </c>
      <c r="I300" s="99">
        <v>0</v>
      </c>
      <c r="J300" s="84">
        <v>0</v>
      </c>
      <c r="K300" s="50">
        <v>10</v>
      </c>
      <c r="L300" s="5">
        <v>0</v>
      </c>
      <c r="M300" s="22"/>
      <c r="P300" s="478" t="s">
        <v>63</v>
      </c>
    </row>
    <row r="301" spans="1:16" s="9" customFormat="1" x14ac:dyDescent="0.2">
      <c r="A301" s="18" t="s">
        <v>126</v>
      </c>
      <c r="B301" s="113">
        <v>0</v>
      </c>
      <c r="C301" s="116">
        <v>0</v>
      </c>
      <c r="D301" s="58" t="s">
        <v>506</v>
      </c>
      <c r="E301" s="80">
        <v>0</v>
      </c>
      <c r="F301" s="28" t="s">
        <v>745</v>
      </c>
      <c r="G301" s="28">
        <v>60</v>
      </c>
      <c r="H301" s="28">
        <v>21000</v>
      </c>
      <c r="I301" s="99">
        <v>0</v>
      </c>
      <c r="J301" s="84">
        <v>0</v>
      </c>
      <c r="K301" s="50">
        <v>10</v>
      </c>
      <c r="L301" s="5">
        <v>0</v>
      </c>
      <c r="M301" s="22"/>
      <c r="P301" s="478" t="s">
        <v>63</v>
      </c>
    </row>
    <row r="302" spans="1:16" s="9" customFormat="1" x14ac:dyDescent="0.2">
      <c r="A302" s="18" t="s">
        <v>127</v>
      </c>
      <c r="B302" s="113">
        <v>0</v>
      </c>
      <c r="C302" s="116">
        <v>0</v>
      </c>
      <c r="D302" s="58" t="s">
        <v>506</v>
      </c>
      <c r="E302" s="80">
        <v>0</v>
      </c>
      <c r="F302" s="28" t="s">
        <v>745</v>
      </c>
      <c r="G302" s="28">
        <v>60</v>
      </c>
      <c r="H302" s="28">
        <v>21008</v>
      </c>
      <c r="I302" s="99">
        <v>0</v>
      </c>
      <c r="J302" s="84">
        <v>0</v>
      </c>
      <c r="K302" s="50">
        <v>10</v>
      </c>
      <c r="L302" s="5">
        <v>0</v>
      </c>
      <c r="M302" s="22"/>
      <c r="P302" s="479" t="s">
        <v>62</v>
      </c>
    </row>
    <row r="303" spans="1:16" s="9" customFormat="1" x14ac:dyDescent="0.2">
      <c r="A303" s="18" t="s">
        <v>128</v>
      </c>
      <c r="B303" s="113">
        <v>0</v>
      </c>
      <c r="C303" s="116">
        <v>0</v>
      </c>
      <c r="D303" s="58" t="s">
        <v>506</v>
      </c>
      <c r="E303" s="80">
        <v>0</v>
      </c>
      <c r="F303" s="28" t="s">
        <v>745</v>
      </c>
      <c r="G303" s="28">
        <v>60</v>
      </c>
      <c r="H303" s="28">
        <v>21009</v>
      </c>
      <c r="I303" s="99">
        <v>0</v>
      </c>
      <c r="J303" s="84">
        <v>0</v>
      </c>
      <c r="K303" s="50">
        <v>10</v>
      </c>
      <c r="L303" s="5">
        <v>0</v>
      </c>
      <c r="M303" s="22"/>
      <c r="P303" s="479" t="s">
        <v>62</v>
      </c>
    </row>
    <row r="304" spans="1:16" s="9" customFormat="1" x14ac:dyDescent="0.2">
      <c r="A304" s="18" t="s">
        <v>316</v>
      </c>
      <c r="B304" s="113">
        <v>0</v>
      </c>
      <c r="C304" s="116">
        <v>0</v>
      </c>
      <c r="D304" s="58" t="s">
        <v>506</v>
      </c>
      <c r="E304" s="80">
        <v>0</v>
      </c>
      <c r="F304" s="28" t="s">
        <v>745</v>
      </c>
      <c r="G304" s="28">
        <v>60</v>
      </c>
      <c r="H304" s="28" t="s">
        <v>315</v>
      </c>
      <c r="I304" s="99">
        <v>0</v>
      </c>
      <c r="J304" s="84">
        <v>0</v>
      </c>
      <c r="K304" s="50">
        <v>10</v>
      </c>
      <c r="L304" s="5">
        <v>0</v>
      </c>
      <c r="M304" s="22"/>
      <c r="P304" s="478" t="s">
        <v>63</v>
      </c>
    </row>
    <row r="305" spans="1:16" s="9" customFormat="1" x14ac:dyDescent="0.2">
      <c r="A305" s="18" t="s">
        <v>129</v>
      </c>
      <c r="B305" s="113">
        <v>0</v>
      </c>
      <c r="C305" s="116">
        <v>0</v>
      </c>
      <c r="D305" s="58" t="s">
        <v>506</v>
      </c>
      <c r="E305" s="80">
        <v>0</v>
      </c>
      <c r="F305" s="28" t="s">
        <v>745</v>
      </c>
      <c r="G305" s="28">
        <v>60</v>
      </c>
      <c r="H305" s="28">
        <v>45000</v>
      </c>
      <c r="I305" s="99">
        <v>0</v>
      </c>
      <c r="J305" s="84">
        <v>0</v>
      </c>
      <c r="K305" s="50">
        <v>10</v>
      </c>
      <c r="L305" s="5">
        <v>0</v>
      </c>
      <c r="M305" s="22"/>
      <c r="P305" s="478" t="s">
        <v>63</v>
      </c>
    </row>
    <row r="306" spans="1:16" s="9" customFormat="1" x14ac:dyDescent="0.2">
      <c r="A306" s="18" t="s">
        <v>130</v>
      </c>
      <c r="B306" s="113">
        <v>0</v>
      </c>
      <c r="C306" s="116">
        <v>0</v>
      </c>
      <c r="D306" s="58" t="s">
        <v>506</v>
      </c>
      <c r="E306" s="80">
        <v>0</v>
      </c>
      <c r="F306" s="28" t="s">
        <v>745</v>
      </c>
      <c r="G306" s="28">
        <v>60</v>
      </c>
      <c r="H306" s="28">
        <v>45008</v>
      </c>
      <c r="I306" s="99">
        <v>0</v>
      </c>
      <c r="J306" s="84">
        <v>0</v>
      </c>
      <c r="K306" s="50">
        <v>10</v>
      </c>
      <c r="L306" s="5">
        <v>0</v>
      </c>
      <c r="M306" s="22"/>
      <c r="P306" s="479" t="s">
        <v>62</v>
      </c>
    </row>
    <row r="307" spans="1:16" s="9" customFormat="1" x14ac:dyDescent="0.2">
      <c r="A307" s="18" t="s">
        <v>131</v>
      </c>
      <c r="B307" s="113">
        <v>0</v>
      </c>
      <c r="C307" s="116">
        <v>0</v>
      </c>
      <c r="D307" s="58" t="s">
        <v>506</v>
      </c>
      <c r="E307" s="80">
        <v>0</v>
      </c>
      <c r="F307" s="28" t="s">
        <v>745</v>
      </c>
      <c r="G307" s="28">
        <v>60</v>
      </c>
      <c r="H307" s="28">
        <v>45009</v>
      </c>
      <c r="I307" s="99">
        <v>0</v>
      </c>
      <c r="J307" s="84">
        <v>0</v>
      </c>
      <c r="K307" s="50">
        <v>10</v>
      </c>
      <c r="L307" s="5">
        <v>0</v>
      </c>
      <c r="M307" s="22"/>
      <c r="P307" s="479" t="s">
        <v>62</v>
      </c>
    </row>
    <row r="308" spans="1:16" s="9" customFormat="1" x14ac:dyDescent="0.2">
      <c r="A308" s="18" t="s">
        <v>132</v>
      </c>
      <c r="B308" s="113">
        <v>0</v>
      </c>
      <c r="C308" s="116">
        <v>0</v>
      </c>
      <c r="D308" s="58" t="s">
        <v>506</v>
      </c>
      <c r="E308" s="80">
        <v>0</v>
      </c>
      <c r="F308" s="28" t="s">
        <v>745</v>
      </c>
      <c r="G308" s="28">
        <v>60</v>
      </c>
      <c r="H308" s="28">
        <v>49000</v>
      </c>
      <c r="I308" s="99">
        <v>0</v>
      </c>
      <c r="J308" s="84">
        <v>0</v>
      </c>
      <c r="K308" s="50">
        <v>10</v>
      </c>
      <c r="L308" s="5">
        <v>0</v>
      </c>
      <c r="M308" s="22"/>
      <c r="P308" s="478" t="s">
        <v>63</v>
      </c>
    </row>
    <row r="309" spans="1:16" s="9" customFormat="1" x14ac:dyDescent="0.2">
      <c r="A309" s="18" t="s">
        <v>133</v>
      </c>
      <c r="B309" s="113">
        <v>0</v>
      </c>
      <c r="C309" s="116">
        <v>0</v>
      </c>
      <c r="D309" s="58" t="s">
        <v>506</v>
      </c>
      <c r="E309" s="80">
        <v>0</v>
      </c>
      <c r="F309" s="28" t="s">
        <v>745</v>
      </c>
      <c r="G309" s="28">
        <v>60</v>
      </c>
      <c r="H309" s="28">
        <v>49008</v>
      </c>
      <c r="I309" s="99">
        <v>0</v>
      </c>
      <c r="J309" s="84">
        <v>0</v>
      </c>
      <c r="K309" s="50">
        <v>10</v>
      </c>
      <c r="L309" s="5">
        <v>0</v>
      </c>
      <c r="M309" s="22"/>
      <c r="P309" s="479" t="s">
        <v>62</v>
      </c>
    </row>
    <row r="310" spans="1:16" s="9" customFormat="1" x14ac:dyDescent="0.2">
      <c r="A310" s="18" t="s">
        <v>134</v>
      </c>
      <c r="B310" s="113">
        <v>0</v>
      </c>
      <c r="C310" s="116">
        <v>0</v>
      </c>
      <c r="D310" s="58" t="s">
        <v>506</v>
      </c>
      <c r="E310" s="80">
        <v>0</v>
      </c>
      <c r="F310" s="28" t="s">
        <v>745</v>
      </c>
      <c r="G310" s="28">
        <v>60</v>
      </c>
      <c r="H310" s="28">
        <v>49009</v>
      </c>
      <c r="I310" s="99">
        <v>0</v>
      </c>
      <c r="J310" s="84">
        <v>0</v>
      </c>
      <c r="K310" s="50">
        <v>10</v>
      </c>
      <c r="L310" s="5">
        <v>0</v>
      </c>
      <c r="M310" s="22"/>
      <c r="P310" s="479" t="s">
        <v>62</v>
      </c>
    </row>
    <row r="311" spans="1:16" s="9" customFormat="1" x14ac:dyDescent="0.2">
      <c r="A311" s="18" t="s">
        <v>989</v>
      </c>
      <c r="B311" s="113">
        <v>0</v>
      </c>
      <c r="C311" s="116">
        <v>0</v>
      </c>
      <c r="D311" s="58" t="s">
        <v>506</v>
      </c>
      <c r="E311" s="80">
        <v>0</v>
      </c>
      <c r="F311" s="28" t="s">
        <v>745</v>
      </c>
      <c r="G311" s="28">
        <v>60</v>
      </c>
      <c r="H311" s="28">
        <v>90010</v>
      </c>
      <c r="I311" s="99">
        <v>0</v>
      </c>
      <c r="J311" s="84">
        <v>0</v>
      </c>
      <c r="K311" s="50">
        <v>30</v>
      </c>
      <c r="L311" s="5">
        <v>0</v>
      </c>
      <c r="M311" s="22"/>
      <c r="P311" s="478" t="s">
        <v>63</v>
      </c>
    </row>
    <row r="312" spans="1:16" s="9" customFormat="1" x14ac:dyDescent="0.2">
      <c r="A312" s="18"/>
      <c r="B312" s="113"/>
      <c r="C312" s="116"/>
      <c r="D312" s="58"/>
      <c r="E312" s="282"/>
      <c r="F312" s="28"/>
      <c r="G312" s="28"/>
      <c r="H312" s="28"/>
      <c r="I312" s="99"/>
      <c r="J312" s="283"/>
      <c r="K312" s="50"/>
      <c r="L312" s="21"/>
      <c r="M312" s="22"/>
      <c r="P312" s="282"/>
    </row>
    <row r="313" spans="1:16" s="282" customFormat="1" x14ac:dyDescent="0.2">
      <c r="A313" s="18" t="s">
        <v>1480</v>
      </c>
      <c r="B313" s="113">
        <v>0</v>
      </c>
      <c r="C313" s="116">
        <v>0</v>
      </c>
      <c r="D313" s="58" t="s">
        <v>1494</v>
      </c>
      <c r="E313" s="80">
        <v>0</v>
      </c>
      <c r="F313" s="28" t="s">
        <v>745</v>
      </c>
      <c r="G313" s="28" t="s">
        <v>1276</v>
      </c>
      <c r="H313" s="28" t="s">
        <v>1478</v>
      </c>
      <c r="I313" s="99">
        <v>0</v>
      </c>
      <c r="J313" s="84">
        <v>0</v>
      </c>
      <c r="K313" s="50">
        <v>10</v>
      </c>
      <c r="L313" s="5">
        <v>0</v>
      </c>
      <c r="M313" s="457"/>
      <c r="P313" s="478" t="s">
        <v>63</v>
      </c>
    </row>
    <row r="314" spans="1:16" s="282" customFormat="1" x14ac:dyDescent="0.2">
      <c r="A314" s="18" t="s">
        <v>1483</v>
      </c>
      <c r="B314" s="113">
        <v>0</v>
      </c>
      <c r="C314" s="116">
        <v>0</v>
      </c>
      <c r="D314" s="58" t="s">
        <v>1494</v>
      </c>
      <c r="E314" s="80">
        <v>0</v>
      </c>
      <c r="F314" s="28" t="s">
        <v>745</v>
      </c>
      <c r="G314" s="28" t="s">
        <v>1276</v>
      </c>
      <c r="H314" s="28" t="s">
        <v>1475</v>
      </c>
      <c r="I314" s="99">
        <v>0</v>
      </c>
      <c r="J314" s="84">
        <v>0</v>
      </c>
      <c r="K314" s="50">
        <v>10</v>
      </c>
      <c r="L314" s="5">
        <v>0</v>
      </c>
      <c r="M314" s="457"/>
      <c r="P314" s="478" t="s">
        <v>63</v>
      </c>
    </row>
    <row r="315" spans="1:16" s="282" customFormat="1" x14ac:dyDescent="0.2">
      <c r="A315" s="18" t="s">
        <v>1484</v>
      </c>
      <c r="B315" s="113">
        <v>0</v>
      </c>
      <c r="C315" s="116">
        <v>0</v>
      </c>
      <c r="D315" s="58" t="s">
        <v>1494</v>
      </c>
      <c r="E315" s="80">
        <v>0</v>
      </c>
      <c r="F315" s="28" t="s">
        <v>745</v>
      </c>
      <c r="G315" s="28" t="s">
        <v>1276</v>
      </c>
      <c r="H315" s="28" t="s">
        <v>1481</v>
      </c>
      <c r="I315" s="99">
        <v>0</v>
      </c>
      <c r="J315" s="84">
        <v>0</v>
      </c>
      <c r="K315" s="50">
        <v>10</v>
      </c>
      <c r="L315" s="5">
        <v>0</v>
      </c>
      <c r="M315" s="457"/>
      <c r="P315" s="478" t="s">
        <v>63</v>
      </c>
    </row>
    <row r="316" spans="1:16" s="282" customFormat="1" x14ac:dyDescent="0.2">
      <c r="A316" s="18" t="s">
        <v>1485</v>
      </c>
      <c r="B316" s="113">
        <v>0</v>
      </c>
      <c r="C316" s="116">
        <v>0</v>
      </c>
      <c r="D316" s="58" t="s">
        <v>1494</v>
      </c>
      <c r="E316" s="80">
        <v>0</v>
      </c>
      <c r="F316" s="28" t="s">
        <v>745</v>
      </c>
      <c r="G316" s="28" t="s">
        <v>1276</v>
      </c>
      <c r="H316" s="28" t="s">
        <v>1482</v>
      </c>
      <c r="I316" s="99">
        <v>0</v>
      </c>
      <c r="J316" s="84">
        <v>0</v>
      </c>
      <c r="K316" s="50">
        <v>10</v>
      </c>
      <c r="L316" s="5">
        <v>0</v>
      </c>
      <c r="M316" s="457"/>
      <c r="P316" s="478" t="s">
        <v>63</v>
      </c>
    </row>
    <row r="317" spans="1:16" s="282" customFormat="1" x14ac:dyDescent="0.2">
      <c r="A317" s="18" t="s">
        <v>86</v>
      </c>
      <c r="B317" s="113">
        <v>0</v>
      </c>
      <c r="C317" s="116">
        <v>0</v>
      </c>
      <c r="D317" s="58" t="s">
        <v>1494</v>
      </c>
      <c r="E317" s="80">
        <v>0</v>
      </c>
      <c r="F317" s="28" t="s">
        <v>745</v>
      </c>
      <c r="G317" s="28" t="s">
        <v>1276</v>
      </c>
      <c r="H317" s="28" t="s">
        <v>64</v>
      </c>
      <c r="I317" s="99">
        <v>0</v>
      </c>
      <c r="J317" s="84">
        <v>0</v>
      </c>
      <c r="K317" s="50">
        <v>10</v>
      </c>
      <c r="L317" s="5">
        <v>0</v>
      </c>
      <c r="M317" s="457"/>
      <c r="P317" s="478" t="s">
        <v>55</v>
      </c>
    </row>
    <row r="318" spans="1:16" s="282" customFormat="1" x14ac:dyDescent="0.2">
      <c r="A318" s="18" t="s">
        <v>87</v>
      </c>
      <c r="B318" s="113">
        <v>0</v>
      </c>
      <c r="C318" s="116">
        <v>0</v>
      </c>
      <c r="D318" s="58" t="s">
        <v>1494</v>
      </c>
      <c r="E318" s="80">
        <v>0</v>
      </c>
      <c r="F318" s="28" t="s">
        <v>745</v>
      </c>
      <c r="G318" s="28" t="s">
        <v>1276</v>
      </c>
      <c r="H318" s="28" t="s">
        <v>65</v>
      </c>
      <c r="I318" s="99">
        <v>0</v>
      </c>
      <c r="J318" s="84">
        <v>0</v>
      </c>
      <c r="K318" s="50">
        <v>10</v>
      </c>
      <c r="L318" s="5">
        <v>0</v>
      </c>
      <c r="M318" s="457"/>
      <c r="P318" s="478" t="s">
        <v>55</v>
      </c>
    </row>
    <row r="319" spans="1:16" s="282" customFormat="1" x14ac:dyDescent="0.2">
      <c r="A319" s="18"/>
      <c r="B319" s="113"/>
      <c r="C319" s="116"/>
      <c r="D319" s="58"/>
      <c r="F319" s="28"/>
      <c r="G319" s="28"/>
      <c r="H319" s="28"/>
      <c r="I319" s="99"/>
      <c r="J319" s="283"/>
      <c r="K319" s="50"/>
      <c r="L319" s="21"/>
      <c r="M319" s="457"/>
    </row>
    <row r="320" spans="1:16" s="282" customFormat="1" x14ac:dyDescent="0.2">
      <c r="A320" s="18" t="s">
        <v>1487</v>
      </c>
      <c r="B320" s="113">
        <v>0</v>
      </c>
      <c r="C320" s="116">
        <v>0</v>
      </c>
      <c r="D320" s="58" t="s">
        <v>1494</v>
      </c>
      <c r="E320" s="80">
        <v>0</v>
      </c>
      <c r="F320" s="28" t="s">
        <v>745</v>
      </c>
      <c r="G320" s="28" t="s">
        <v>1486</v>
      </c>
      <c r="H320" s="28" t="s">
        <v>1478</v>
      </c>
      <c r="I320" s="99">
        <v>0</v>
      </c>
      <c r="J320" s="84">
        <v>0</v>
      </c>
      <c r="K320" s="50">
        <v>10</v>
      </c>
      <c r="L320" s="5">
        <v>0</v>
      </c>
      <c r="M320" s="457"/>
      <c r="P320" s="478" t="s">
        <v>63</v>
      </c>
    </row>
    <row r="321" spans="1:16" s="282" customFormat="1" x14ac:dyDescent="0.2">
      <c r="A321" s="18" t="s">
        <v>1488</v>
      </c>
      <c r="B321" s="113">
        <v>0</v>
      </c>
      <c r="C321" s="116">
        <v>0</v>
      </c>
      <c r="D321" s="58" t="s">
        <v>1494</v>
      </c>
      <c r="E321" s="80">
        <v>0</v>
      </c>
      <c r="F321" s="28" t="s">
        <v>745</v>
      </c>
      <c r="G321" s="28" t="s">
        <v>1486</v>
      </c>
      <c r="H321" s="28" t="s">
        <v>1475</v>
      </c>
      <c r="I321" s="99">
        <v>0</v>
      </c>
      <c r="J321" s="84">
        <v>0</v>
      </c>
      <c r="K321" s="50">
        <v>10</v>
      </c>
      <c r="L321" s="5">
        <v>0</v>
      </c>
      <c r="M321" s="457"/>
      <c r="P321" s="478" t="s">
        <v>63</v>
      </c>
    </row>
    <row r="322" spans="1:16" s="282" customFormat="1" x14ac:dyDescent="0.2">
      <c r="A322" s="18" t="s">
        <v>1489</v>
      </c>
      <c r="B322" s="113">
        <v>0</v>
      </c>
      <c r="C322" s="116">
        <v>0</v>
      </c>
      <c r="D322" s="58" t="s">
        <v>1494</v>
      </c>
      <c r="E322" s="80">
        <v>0</v>
      </c>
      <c r="F322" s="28" t="s">
        <v>745</v>
      </c>
      <c r="G322" s="28" t="s">
        <v>1486</v>
      </c>
      <c r="H322" s="28" t="s">
        <v>1481</v>
      </c>
      <c r="I322" s="99">
        <v>0</v>
      </c>
      <c r="J322" s="84">
        <v>0</v>
      </c>
      <c r="K322" s="50">
        <v>10</v>
      </c>
      <c r="L322" s="5">
        <v>0</v>
      </c>
      <c r="M322" s="457"/>
      <c r="P322" s="478" t="s">
        <v>63</v>
      </c>
    </row>
    <row r="323" spans="1:16" s="282" customFormat="1" x14ac:dyDescent="0.2">
      <c r="A323" s="18" t="s">
        <v>1490</v>
      </c>
      <c r="B323" s="113">
        <v>0</v>
      </c>
      <c r="C323" s="116">
        <v>0</v>
      </c>
      <c r="D323" s="58" t="s">
        <v>1494</v>
      </c>
      <c r="E323" s="80">
        <v>0</v>
      </c>
      <c r="F323" s="28" t="s">
        <v>745</v>
      </c>
      <c r="G323" s="28" t="s">
        <v>1486</v>
      </c>
      <c r="H323" s="28" t="s">
        <v>1482</v>
      </c>
      <c r="I323" s="99">
        <v>0</v>
      </c>
      <c r="J323" s="84">
        <v>0</v>
      </c>
      <c r="K323" s="50">
        <v>10</v>
      </c>
      <c r="L323" s="5">
        <v>0</v>
      </c>
      <c r="M323" s="457"/>
      <c r="P323" s="478" t="s">
        <v>63</v>
      </c>
    </row>
    <row r="324" spans="1:16" s="282" customFormat="1" x14ac:dyDescent="0.2">
      <c r="A324" s="18" t="s">
        <v>85</v>
      </c>
      <c r="B324" s="113">
        <v>0</v>
      </c>
      <c r="C324" s="116">
        <v>0</v>
      </c>
      <c r="D324" s="58" t="s">
        <v>1494</v>
      </c>
      <c r="E324" s="80">
        <v>0</v>
      </c>
      <c r="F324" s="28" t="s">
        <v>745</v>
      </c>
      <c r="G324" s="28" t="s">
        <v>1486</v>
      </c>
      <c r="H324" s="28" t="s">
        <v>64</v>
      </c>
      <c r="I324" s="99">
        <v>0</v>
      </c>
      <c r="J324" s="84">
        <v>0</v>
      </c>
      <c r="K324" s="50">
        <v>10</v>
      </c>
      <c r="L324" s="5">
        <v>0</v>
      </c>
      <c r="M324" s="457"/>
      <c r="P324" s="478" t="s">
        <v>55</v>
      </c>
    </row>
    <row r="325" spans="1:16" s="282" customFormat="1" x14ac:dyDescent="0.2">
      <c r="A325" s="18" t="s">
        <v>88</v>
      </c>
      <c r="B325" s="113">
        <v>0</v>
      </c>
      <c r="C325" s="116">
        <v>0</v>
      </c>
      <c r="D325" s="58" t="s">
        <v>1494</v>
      </c>
      <c r="E325" s="80">
        <v>0</v>
      </c>
      <c r="F325" s="28" t="s">
        <v>745</v>
      </c>
      <c r="G325" s="28" t="s">
        <v>1486</v>
      </c>
      <c r="H325" s="28" t="s">
        <v>65</v>
      </c>
      <c r="I325" s="99">
        <v>0</v>
      </c>
      <c r="J325" s="84">
        <v>0</v>
      </c>
      <c r="K325" s="50">
        <v>10</v>
      </c>
      <c r="L325" s="5">
        <v>0</v>
      </c>
      <c r="M325" s="457"/>
      <c r="P325" s="478" t="s">
        <v>55</v>
      </c>
    </row>
    <row r="326" spans="1:16" s="282" customFormat="1" ht="14.25" customHeight="1" x14ac:dyDescent="0.2">
      <c r="A326" s="18"/>
      <c r="B326" s="113"/>
      <c r="C326" s="116"/>
      <c r="D326" s="58"/>
      <c r="F326" s="28"/>
      <c r="G326" s="28"/>
      <c r="H326" s="28"/>
      <c r="I326" s="99"/>
      <c r="J326" s="283"/>
      <c r="K326" s="50"/>
      <c r="L326" s="21"/>
      <c r="M326" s="457"/>
    </row>
    <row r="327" spans="1:16" s="282" customFormat="1" x14ac:dyDescent="0.2">
      <c r="A327" s="18" t="s">
        <v>1479</v>
      </c>
      <c r="B327" s="113">
        <v>0</v>
      </c>
      <c r="C327" s="116">
        <v>0</v>
      </c>
      <c r="D327" s="58" t="s">
        <v>1494</v>
      </c>
      <c r="E327" s="80">
        <v>0</v>
      </c>
      <c r="F327" s="28" t="s">
        <v>745</v>
      </c>
      <c r="G327" s="28" t="s">
        <v>1573</v>
      </c>
      <c r="H327" s="28" t="s">
        <v>1478</v>
      </c>
      <c r="I327" s="99">
        <v>0</v>
      </c>
      <c r="J327" s="84">
        <v>0</v>
      </c>
      <c r="K327" s="50">
        <v>10</v>
      </c>
      <c r="L327" s="5">
        <v>0</v>
      </c>
      <c r="M327" s="457"/>
      <c r="P327" s="478" t="s">
        <v>63</v>
      </c>
    </row>
    <row r="328" spans="1:16" s="282" customFormat="1" x14ac:dyDescent="0.2">
      <c r="A328" s="18" t="s">
        <v>1491</v>
      </c>
      <c r="B328" s="113">
        <v>0</v>
      </c>
      <c r="C328" s="116">
        <v>0</v>
      </c>
      <c r="D328" s="58" t="s">
        <v>1494</v>
      </c>
      <c r="E328" s="80">
        <v>0</v>
      </c>
      <c r="F328" s="28" t="s">
        <v>745</v>
      </c>
      <c r="G328" s="28" t="s">
        <v>1573</v>
      </c>
      <c r="H328" s="28" t="s">
        <v>1475</v>
      </c>
      <c r="I328" s="99">
        <v>0</v>
      </c>
      <c r="J328" s="84">
        <v>0</v>
      </c>
      <c r="K328" s="50">
        <v>10</v>
      </c>
      <c r="L328" s="5">
        <v>0</v>
      </c>
      <c r="M328" s="457"/>
      <c r="P328" s="478" t="s">
        <v>63</v>
      </c>
    </row>
    <row r="329" spans="1:16" s="282" customFormat="1" x14ac:dyDescent="0.2">
      <c r="A329" s="18" t="s">
        <v>1492</v>
      </c>
      <c r="B329" s="113">
        <v>0</v>
      </c>
      <c r="C329" s="116">
        <v>0</v>
      </c>
      <c r="D329" s="58" t="s">
        <v>1494</v>
      </c>
      <c r="E329" s="80">
        <v>0</v>
      </c>
      <c r="F329" s="28" t="s">
        <v>745</v>
      </c>
      <c r="G329" s="28" t="s">
        <v>1573</v>
      </c>
      <c r="H329" s="28" t="s">
        <v>1481</v>
      </c>
      <c r="I329" s="99">
        <v>0</v>
      </c>
      <c r="J329" s="84">
        <v>0</v>
      </c>
      <c r="K329" s="50">
        <v>10</v>
      </c>
      <c r="L329" s="5">
        <v>0</v>
      </c>
      <c r="M329" s="457"/>
      <c r="P329" s="478" t="s">
        <v>63</v>
      </c>
    </row>
    <row r="330" spans="1:16" s="282" customFormat="1" x14ac:dyDescent="0.2">
      <c r="A330" s="18" t="s">
        <v>1493</v>
      </c>
      <c r="B330" s="113">
        <v>0</v>
      </c>
      <c r="C330" s="116">
        <v>0</v>
      </c>
      <c r="D330" s="58" t="s">
        <v>1494</v>
      </c>
      <c r="E330" s="80">
        <v>0</v>
      </c>
      <c r="F330" s="28" t="s">
        <v>745</v>
      </c>
      <c r="G330" s="28" t="s">
        <v>1573</v>
      </c>
      <c r="H330" s="28" t="s">
        <v>1482</v>
      </c>
      <c r="I330" s="99">
        <v>0</v>
      </c>
      <c r="J330" s="84">
        <v>0</v>
      </c>
      <c r="K330" s="50">
        <v>10</v>
      </c>
      <c r="L330" s="5">
        <v>0</v>
      </c>
      <c r="M330" s="457"/>
      <c r="P330" s="478" t="s">
        <v>63</v>
      </c>
    </row>
    <row r="331" spans="1:16" s="282" customFormat="1" x14ac:dyDescent="0.2">
      <c r="A331" s="18" t="s">
        <v>84</v>
      </c>
      <c r="B331" s="113">
        <v>0</v>
      </c>
      <c r="C331" s="116">
        <v>0</v>
      </c>
      <c r="D331" s="58" t="s">
        <v>1494</v>
      </c>
      <c r="E331" s="80">
        <v>0</v>
      </c>
      <c r="F331" s="28" t="s">
        <v>745</v>
      </c>
      <c r="G331" s="28" t="s">
        <v>1573</v>
      </c>
      <c r="H331" s="28" t="s">
        <v>64</v>
      </c>
      <c r="I331" s="99">
        <v>0</v>
      </c>
      <c r="J331" s="84">
        <v>0</v>
      </c>
      <c r="K331" s="50">
        <v>10</v>
      </c>
      <c r="L331" s="5">
        <v>0</v>
      </c>
      <c r="M331" s="457"/>
      <c r="P331" s="478" t="s">
        <v>55</v>
      </c>
    </row>
    <row r="332" spans="1:16" s="282" customFormat="1" x14ac:dyDescent="0.2">
      <c r="A332" s="18" t="s">
        <v>89</v>
      </c>
      <c r="B332" s="113">
        <v>0</v>
      </c>
      <c r="C332" s="116">
        <v>0</v>
      </c>
      <c r="D332" s="58" t="s">
        <v>1494</v>
      </c>
      <c r="E332" s="80">
        <v>0</v>
      </c>
      <c r="F332" s="28" t="s">
        <v>745</v>
      </c>
      <c r="G332" s="28" t="s">
        <v>1573</v>
      </c>
      <c r="H332" s="28" t="s">
        <v>65</v>
      </c>
      <c r="I332" s="99">
        <v>0</v>
      </c>
      <c r="J332" s="84">
        <v>0</v>
      </c>
      <c r="K332" s="50">
        <v>10</v>
      </c>
      <c r="L332" s="5">
        <v>0</v>
      </c>
      <c r="M332" s="457"/>
      <c r="P332" s="478" t="s">
        <v>55</v>
      </c>
    </row>
    <row r="333" spans="1:16" s="9" customFormat="1" x14ac:dyDescent="0.2">
      <c r="A333" s="18"/>
      <c r="B333" s="113"/>
      <c r="C333" s="116"/>
      <c r="D333" s="58"/>
      <c r="E333" s="282"/>
      <c r="F333" s="28"/>
      <c r="G333" s="28"/>
      <c r="H333" s="28"/>
      <c r="I333" s="99"/>
      <c r="J333" s="283"/>
      <c r="K333" s="50"/>
      <c r="L333" s="21"/>
      <c r="M333" s="22"/>
      <c r="P333" s="282"/>
    </row>
    <row r="334" spans="1:16" s="9" customFormat="1" x14ac:dyDescent="0.2">
      <c r="A334" s="18" t="s">
        <v>1589</v>
      </c>
      <c r="B334" s="90">
        <v>0</v>
      </c>
      <c r="C334" s="26">
        <v>0</v>
      </c>
      <c r="D334" s="58" t="s">
        <v>1590</v>
      </c>
      <c r="E334" s="83">
        <v>0</v>
      </c>
      <c r="F334" s="28" t="s">
        <v>745</v>
      </c>
      <c r="G334" s="28" t="s">
        <v>1276</v>
      </c>
      <c r="H334" s="28" t="s">
        <v>1478</v>
      </c>
      <c r="I334" s="99">
        <v>0</v>
      </c>
      <c r="J334" s="88">
        <v>0</v>
      </c>
      <c r="K334" s="50">
        <v>10</v>
      </c>
      <c r="L334" s="21">
        <v>0</v>
      </c>
      <c r="M334" s="22"/>
      <c r="P334" s="478" t="s">
        <v>63</v>
      </c>
    </row>
    <row r="335" spans="1:16" s="9" customFormat="1" x14ac:dyDescent="0.2">
      <c r="A335" s="18" t="s">
        <v>1591</v>
      </c>
      <c r="B335" s="90">
        <v>0</v>
      </c>
      <c r="C335" s="26">
        <v>0</v>
      </c>
      <c r="D335" s="58" t="s">
        <v>1590</v>
      </c>
      <c r="E335" s="83">
        <v>0</v>
      </c>
      <c r="F335" s="28" t="s">
        <v>745</v>
      </c>
      <c r="G335" s="28" t="s">
        <v>1276</v>
      </c>
      <c r="H335" s="28" t="s">
        <v>1475</v>
      </c>
      <c r="I335" s="99">
        <v>0</v>
      </c>
      <c r="J335" s="88">
        <v>0</v>
      </c>
      <c r="K335" s="50">
        <v>10</v>
      </c>
      <c r="L335" s="21">
        <v>0</v>
      </c>
      <c r="M335" s="22"/>
      <c r="P335" s="478" t="s">
        <v>63</v>
      </c>
    </row>
    <row r="336" spans="1:16" s="9" customFormat="1" x14ac:dyDescent="0.2">
      <c r="A336" s="18" t="s">
        <v>1592</v>
      </c>
      <c r="B336" s="90">
        <v>0</v>
      </c>
      <c r="C336" s="26">
        <v>0</v>
      </c>
      <c r="D336" s="58" t="s">
        <v>1590</v>
      </c>
      <c r="E336" s="83">
        <v>0</v>
      </c>
      <c r="F336" s="28" t="s">
        <v>745</v>
      </c>
      <c r="G336" s="28" t="s">
        <v>1276</v>
      </c>
      <c r="H336" s="28" t="s">
        <v>1481</v>
      </c>
      <c r="I336" s="99">
        <v>0</v>
      </c>
      <c r="J336" s="88">
        <v>0</v>
      </c>
      <c r="K336" s="50">
        <v>10</v>
      </c>
      <c r="L336" s="21">
        <v>0</v>
      </c>
      <c r="M336" s="22"/>
      <c r="P336" s="478" t="s">
        <v>63</v>
      </c>
    </row>
    <row r="337" spans="1:16" s="9" customFormat="1" x14ac:dyDescent="0.2">
      <c r="A337" s="18" t="s">
        <v>1593</v>
      </c>
      <c r="B337" s="90">
        <v>0</v>
      </c>
      <c r="C337" s="26">
        <v>0</v>
      </c>
      <c r="D337" s="58" t="s">
        <v>1590</v>
      </c>
      <c r="E337" s="83">
        <v>0</v>
      </c>
      <c r="F337" s="28" t="s">
        <v>745</v>
      </c>
      <c r="G337" s="28" t="s">
        <v>1276</v>
      </c>
      <c r="H337" s="28" t="s">
        <v>1482</v>
      </c>
      <c r="I337" s="99">
        <v>0</v>
      </c>
      <c r="J337" s="88">
        <v>0</v>
      </c>
      <c r="K337" s="50">
        <v>10</v>
      </c>
      <c r="L337" s="21">
        <v>0</v>
      </c>
      <c r="M337" s="22"/>
      <c r="P337" s="478" t="s">
        <v>63</v>
      </c>
    </row>
    <row r="338" spans="1:16" s="9" customFormat="1" x14ac:dyDescent="0.2">
      <c r="A338" s="18" t="s">
        <v>1602</v>
      </c>
      <c r="B338" s="90">
        <v>0</v>
      </c>
      <c r="C338" s="26">
        <v>0</v>
      </c>
      <c r="D338" s="58" t="s">
        <v>1590</v>
      </c>
      <c r="E338" s="83">
        <v>0</v>
      </c>
      <c r="F338" s="28" t="s">
        <v>745</v>
      </c>
      <c r="G338" s="28" t="s">
        <v>1276</v>
      </c>
      <c r="H338" s="28" t="s">
        <v>64</v>
      </c>
      <c r="I338" s="99">
        <v>0</v>
      </c>
      <c r="J338" s="88">
        <v>0</v>
      </c>
      <c r="K338" s="50">
        <v>10</v>
      </c>
      <c r="L338" s="21">
        <v>0</v>
      </c>
      <c r="M338" s="22"/>
      <c r="P338" s="478" t="s">
        <v>55</v>
      </c>
    </row>
    <row r="339" spans="1:16" s="9" customFormat="1" x14ac:dyDescent="0.2">
      <c r="A339" s="18" t="s">
        <v>1605</v>
      </c>
      <c r="B339" s="90">
        <v>0</v>
      </c>
      <c r="C339" s="26">
        <v>0</v>
      </c>
      <c r="D339" s="58" t="s">
        <v>1590</v>
      </c>
      <c r="E339" s="83">
        <v>0</v>
      </c>
      <c r="F339" s="28" t="s">
        <v>745</v>
      </c>
      <c r="G339" s="28" t="s">
        <v>1276</v>
      </c>
      <c r="H339" s="28" t="s">
        <v>65</v>
      </c>
      <c r="I339" s="99">
        <v>0</v>
      </c>
      <c r="J339" s="88">
        <v>0</v>
      </c>
      <c r="K339" s="50">
        <v>10</v>
      </c>
      <c r="L339" s="21">
        <v>0</v>
      </c>
      <c r="M339" s="22"/>
      <c r="P339" s="478" t="s">
        <v>55</v>
      </c>
    </row>
    <row r="340" spans="1:16" s="9" customFormat="1" x14ac:dyDescent="0.2">
      <c r="A340" s="18"/>
      <c r="B340" s="90"/>
      <c r="C340" s="26"/>
      <c r="D340" s="58"/>
      <c r="E340" s="83"/>
      <c r="F340" s="28"/>
      <c r="G340" s="28"/>
      <c r="H340" s="28"/>
      <c r="I340" s="99"/>
      <c r="J340" s="88"/>
      <c r="K340" s="50"/>
      <c r="L340" s="21"/>
      <c r="M340" s="22"/>
      <c r="P340" s="478"/>
    </row>
    <row r="341" spans="1:16" s="9" customFormat="1" x14ac:dyDescent="0.2">
      <c r="A341" s="18" t="s">
        <v>1594</v>
      </c>
      <c r="B341" s="90">
        <v>0</v>
      </c>
      <c r="C341" s="26">
        <v>0</v>
      </c>
      <c r="D341" s="58" t="s">
        <v>1590</v>
      </c>
      <c r="E341" s="83">
        <v>0</v>
      </c>
      <c r="F341" s="28" t="s">
        <v>745</v>
      </c>
      <c r="G341" s="28" t="s">
        <v>1486</v>
      </c>
      <c r="H341" s="28" t="s">
        <v>1478</v>
      </c>
      <c r="I341" s="99">
        <v>0</v>
      </c>
      <c r="J341" s="88">
        <v>0</v>
      </c>
      <c r="K341" s="50">
        <v>10</v>
      </c>
      <c r="L341" s="21">
        <v>0</v>
      </c>
      <c r="M341" s="22"/>
      <c r="P341" s="478" t="s">
        <v>63</v>
      </c>
    </row>
    <row r="342" spans="1:16" s="9" customFormat="1" x14ac:dyDescent="0.2">
      <c r="A342" s="18" t="s">
        <v>1595</v>
      </c>
      <c r="B342" s="90">
        <v>0</v>
      </c>
      <c r="C342" s="26">
        <v>0</v>
      </c>
      <c r="D342" s="58" t="s">
        <v>1590</v>
      </c>
      <c r="E342" s="83">
        <v>0</v>
      </c>
      <c r="F342" s="28" t="s">
        <v>745</v>
      </c>
      <c r="G342" s="28" t="s">
        <v>1486</v>
      </c>
      <c r="H342" s="28" t="s">
        <v>1475</v>
      </c>
      <c r="I342" s="99">
        <v>0</v>
      </c>
      <c r="J342" s="88">
        <v>0</v>
      </c>
      <c r="K342" s="50">
        <v>10</v>
      </c>
      <c r="L342" s="21">
        <v>0</v>
      </c>
      <c r="M342" s="22"/>
      <c r="P342" s="478" t="s">
        <v>63</v>
      </c>
    </row>
    <row r="343" spans="1:16" s="9" customFormat="1" x14ac:dyDescent="0.2">
      <c r="A343" s="18" t="s">
        <v>1596</v>
      </c>
      <c r="B343" s="90">
        <v>0</v>
      </c>
      <c r="C343" s="26">
        <v>0</v>
      </c>
      <c r="D343" s="58" t="s">
        <v>1590</v>
      </c>
      <c r="E343" s="83">
        <v>0</v>
      </c>
      <c r="F343" s="28" t="s">
        <v>745</v>
      </c>
      <c r="G343" s="28" t="s">
        <v>1486</v>
      </c>
      <c r="H343" s="28" t="s">
        <v>1481</v>
      </c>
      <c r="I343" s="99">
        <v>0</v>
      </c>
      <c r="J343" s="88">
        <v>0</v>
      </c>
      <c r="K343" s="50">
        <v>10</v>
      </c>
      <c r="L343" s="21">
        <v>0</v>
      </c>
      <c r="M343" s="22"/>
      <c r="P343" s="478" t="s">
        <v>63</v>
      </c>
    </row>
    <row r="344" spans="1:16" s="9" customFormat="1" x14ac:dyDescent="0.2">
      <c r="A344" s="18" t="s">
        <v>1597</v>
      </c>
      <c r="B344" s="90">
        <v>0</v>
      </c>
      <c r="C344" s="26">
        <v>0</v>
      </c>
      <c r="D344" s="58" t="s">
        <v>1590</v>
      </c>
      <c r="E344" s="83">
        <v>0</v>
      </c>
      <c r="F344" s="28" t="s">
        <v>745</v>
      </c>
      <c r="G344" s="28" t="s">
        <v>1486</v>
      </c>
      <c r="H344" s="28" t="s">
        <v>1482</v>
      </c>
      <c r="I344" s="99">
        <v>0</v>
      </c>
      <c r="J344" s="88">
        <v>0</v>
      </c>
      <c r="K344" s="50">
        <v>10</v>
      </c>
      <c r="L344" s="21">
        <v>0</v>
      </c>
      <c r="M344" s="22"/>
      <c r="P344" s="478" t="s">
        <v>63</v>
      </c>
    </row>
    <row r="345" spans="1:16" s="9" customFormat="1" x14ac:dyDescent="0.2">
      <c r="A345" s="18" t="s">
        <v>1603</v>
      </c>
      <c r="B345" s="90">
        <v>0</v>
      </c>
      <c r="C345" s="26">
        <v>0</v>
      </c>
      <c r="D345" s="58" t="s">
        <v>1590</v>
      </c>
      <c r="E345" s="83">
        <v>0</v>
      </c>
      <c r="F345" s="28" t="s">
        <v>745</v>
      </c>
      <c r="G345" s="28" t="s">
        <v>1486</v>
      </c>
      <c r="H345" s="28" t="s">
        <v>64</v>
      </c>
      <c r="I345" s="99">
        <v>0</v>
      </c>
      <c r="J345" s="88">
        <v>0</v>
      </c>
      <c r="K345" s="50">
        <v>10</v>
      </c>
      <c r="L345" s="21">
        <v>0</v>
      </c>
      <c r="M345" s="22"/>
      <c r="P345" s="478" t="s">
        <v>55</v>
      </c>
    </row>
    <row r="346" spans="1:16" s="9" customFormat="1" x14ac:dyDescent="0.2">
      <c r="A346" s="18" t="s">
        <v>1606</v>
      </c>
      <c r="B346" s="90">
        <v>0</v>
      </c>
      <c r="C346" s="26">
        <v>0</v>
      </c>
      <c r="D346" s="58" t="s">
        <v>1590</v>
      </c>
      <c r="E346" s="83">
        <v>0</v>
      </c>
      <c r="F346" s="28" t="s">
        <v>745</v>
      </c>
      <c r="G346" s="28" t="s">
        <v>1486</v>
      </c>
      <c r="H346" s="28" t="s">
        <v>65</v>
      </c>
      <c r="I346" s="99">
        <v>0</v>
      </c>
      <c r="J346" s="88">
        <v>0</v>
      </c>
      <c r="K346" s="50">
        <v>10</v>
      </c>
      <c r="L346" s="21">
        <v>0</v>
      </c>
      <c r="M346" s="22"/>
      <c r="P346" s="478" t="s">
        <v>55</v>
      </c>
    </row>
    <row r="347" spans="1:16" s="9" customFormat="1" x14ac:dyDescent="0.2">
      <c r="A347" s="18"/>
      <c r="B347" s="90"/>
      <c r="C347" s="26"/>
      <c r="D347" s="58"/>
      <c r="E347" s="282"/>
      <c r="F347" s="28"/>
      <c r="G347" s="28"/>
      <c r="H347" s="28"/>
      <c r="I347" s="99"/>
      <c r="J347" s="283"/>
      <c r="K347" s="50"/>
      <c r="L347" s="21"/>
      <c r="M347" s="22"/>
      <c r="P347" s="282"/>
    </row>
    <row r="348" spans="1:16" s="9" customFormat="1" x14ac:dyDescent="0.2">
      <c r="A348" s="18" t="s">
        <v>1598</v>
      </c>
      <c r="B348" s="90">
        <v>0</v>
      </c>
      <c r="C348" s="26">
        <v>0</v>
      </c>
      <c r="D348" s="58" t="s">
        <v>1590</v>
      </c>
      <c r="E348" s="83">
        <v>0</v>
      </c>
      <c r="F348" s="28" t="s">
        <v>745</v>
      </c>
      <c r="G348" s="28" t="s">
        <v>1573</v>
      </c>
      <c r="H348" s="28" t="s">
        <v>1478</v>
      </c>
      <c r="I348" s="99">
        <v>0</v>
      </c>
      <c r="J348" s="88">
        <v>0</v>
      </c>
      <c r="K348" s="50">
        <v>10</v>
      </c>
      <c r="L348" s="21">
        <v>0</v>
      </c>
      <c r="M348" s="22"/>
      <c r="P348" s="478" t="s">
        <v>63</v>
      </c>
    </row>
    <row r="349" spans="1:16" s="9" customFormat="1" x14ac:dyDescent="0.2">
      <c r="A349" s="18" t="s">
        <v>1599</v>
      </c>
      <c r="B349" s="90">
        <v>0</v>
      </c>
      <c r="C349" s="26">
        <v>0</v>
      </c>
      <c r="D349" s="58" t="s">
        <v>1590</v>
      </c>
      <c r="E349" s="83">
        <v>0</v>
      </c>
      <c r="F349" s="28" t="s">
        <v>745</v>
      </c>
      <c r="G349" s="28" t="s">
        <v>1573</v>
      </c>
      <c r="H349" s="28" t="s">
        <v>1475</v>
      </c>
      <c r="I349" s="99">
        <v>0</v>
      </c>
      <c r="J349" s="88">
        <v>0</v>
      </c>
      <c r="K349" s="50">
        <v>10</v>
      </c>
      <c r="L349" s="21">
        <v>0</v>
      </c>
      <c r="M349" s="22"/>
      <c r="P349" s="478" t="s">
        <v>63</v>
      </c>
    </row>
    <row r="350" spans="1:16" s="9" customFormat="1" x14ac:dyDescent="0.2">
      <c r="A350" s="18" t="s">
        <v>1600</v>
      </c>
      <c r="B350" s="90">
        <v>0</v>
      </c>
      <c r="C350" s="26">
        <v>0</v>
      </c>
      <c r="D350" s="58" t="s">
        <v>1590</v>
      </c>
      <c r="E350" s="83">
        <v>0</v>
      </c>
      <c r="F350" s="28" t="s">
        <v>745</v>
      </c>
      <c r="G350" s="28" t="s">
        <v>1573</v>
      </c>
      <c r="H350" s="28" t="s">
        <v>1481</v>
      </c>
      <c r="I350" s="99">
        <v>0</v>
      </c>
      <c r="J350" s="88">
        <v>0</v>
      </c>
      <c r="K350" s="50">
        <v>10</v>
      </c>
      <c r="L350" s="21">
        <v>0</v>
      </c>
      <c r="M350" s="22"/>
      <c r="P350" s="478" t="s">
        <v>63</v>
      </c>
    </row>
    <row r="351" spans="1:16" s="9" customFormat="1" x14ac:dyDescent="0.2">
      <c r="A351" s="18" t="s">
        <v>1601</v>
      </c>
      <c r="B351" s="90">
        <v>0</v>
      </c>
      <c r="C351" s="26">
        <v>0</v>
      </c>
      <c r="D351" s="58" t="s">
        <v>1590</v>
      </c>
      <c r="E351" s="83">
        <v>0</v>
      </c>
      <c r="F351" s="28" t="s">
        <v>745</v>
      </c>
      <c r="G351" s="28" t="s">
        <v>1573</v>
      </c>
      <c r="H351" s="28" t="s">
        <v>1482</v>
      </c>
      <c r="I351" s="99">
        <v>0</v>
      </c>
      <c r="J351" s="88">
        <v>0</v>
      </c>
      <c r="K351" s="50">
        <v>10</v>
      </c>
      <c r="L351" s="21">
        <v>0</v>
      </c>
      <c r="M351" s="22"/>
      <c r="P351" s="478" t="s">
        <v>63</v>
      </c>
    </row>
    <row r="352" spans="1:16" s="9" customFormat="1" x14ac:dyDescent="0.2">
      <c r="A352" s="18" t="s">
        <v>1604</v>
      </c>
      <c r="B352" s="90">
        <v>0</v>
      </c>
      <c r="C352" s="26">
        <v>0</v>
      </c>
      <c r="D352" s="58" t="s">
        <v>1590</v>
      </c>
      <c r="E352" s="83">
        <v>0</v>
      </c>
      <c r="F352" s="28" t="s">
        <v>745</v>
      </c>
      <c r="G352" s="28" t="s">
        <v>1573</v>
      </c>
      <c r="H352" s="28" t="s">
        <v>64</v>
      </c>
      <c r="I352" s="99">
        <v>0</v>
      </c>
      <c r="J352" s="88">
        <v>0</v>
      </c>
      <c r="K352" s="50">
        <v>10</v>
      </c>
      <c r="L352" s="21">
        <v>0</v>
      </c>
      <c r="M352" s="22"/>
      <c r="P352" s="478" t="s">
        <v>55</v>
      </c>
    </row>
    <row r="353" spans="1:16" s="9" customFormat="1" x14ac:dyDescent="0.2">
      <c r="A353" s="18" t="s">
        <v>1607</v>
      </c>
      <c r="B353" s="90">
        <v>0</v>
      </c>
      <c r="C353" s="26">
        <v>0</v>
      </c>
      <c r="D353" s="58" t="s">
        <v>1590</v>
      </c>
      <c r="E353" s="83">
        <v>0</v>
      </c>
      <c r="F353" s="28" t="s">
        <v>745</v>
      </c>
      <c r="G353" s="28" t="s">
        <v>1573</v>
      </c>
      <c r="H353" s="28" t="s">
        <v>65</v>
      </c>
      <c r="I353" s="99">
        <v>0</v>
      </c>
      <c r="J353" s="88">
        <v>0</v>
      </c>
      <c r="K353" s="50">
        <v>10</v>
      </c>
      <c r="L353" s="21">
        <v>0</v>
      </c>
      <c r="M353" s="22"/>
      <c r="P353" s="478" t="s">
        <v>55</v>
      </c>
    </row>
    <row r="354" spans="1:16" s="9" customFormat="1" x14ac:dyDescent="0.2">
      <c r="A354" s="18"/>
      <c r="B354" s="90"/>
      <c r="C354" s="26"/>
      <c r="D354" s="58"/>
      <c r="E354" s="83"/>
      <c r="F354" s="28"/>
      <c r="G354" s="28"/>
      <c r="H354" s="28"/>
      <c r="I354" s="99"/>
      <c r="J354" s="88"/>
      <c r="K354" s="50"/>
      <c r="L354" s="5"/>
      <c r="M354" s="22"/>
      <c r="P354" s="478"/>
    </row>
    <row r="355" spans="1:16" s="9" customFormat="1" x14ac:dyDescent="0.2">
      <c r="A355" s="18" t="s">
        <v>230</v>
      </c>
      <c r="B355" s="113">
        <v>0</v>
      </c>
      <c r="C355" s="116">
        <v>0</v>
      </c>
      <c r="D355" s="58" t="s">
        <v>231</v>
      </c>
      <c r="E355" s="80">
        <v>0</v>
      </c>
      <c r="F355" s="28" t="s">
        <v>745</v>
      </c>
      <c r="G355" s="28">
        <v>10</v>
      </c>
      <c r="H355" s="28">
        <v>43000</v>
      </c>
      <c r="I355" s="99">
        <v>0</v>
      </c>
      <c r="J355" s="84">
        <v>0</v>
      </c>
      <c r="K355" s="50">
        <v>10</v>
      </c>
      <c r="L355" s="5">
        <v>0</v>
      </c>
      <c r="M355" s="22"/>
      <c r="P355" s="478" t="s">
        <v>63</v>
      </c>
    </row>
    <row r="356" spans="1:16" s="273" customFormat="1" x14ac:dyDescent="0.2">
      <c r="A356" s="18" t="s">
        <v>990</v>
      </c>
      <c r="B356" s="113">
        <v>0</v>
      </c>
      <c r="C356" s="116">
        <v>0</v>
      </c>
      <c r="D356" s="58" t="s">
        <v>231</v>
      </c>
      <c r="E356" s="80">
        <v>0</v>
      </c>
      <c r="F356" s="28" t="s">
        <v>745</v>
      </c>
      <c r="G356" s="28">
        <v>10</v>
      </c>
      <c r="H356" s="28">
        <v>43000</v>
      </c>
      <c r="I356" s="99">
        <v>0</v>
      </c>
      <c r="J356" s="84">
        <v>0</v>
      </c>
      <c r="K356" s="50">
        <v>30</v>
      </c>
      <c r="L356" s="5">
        <v>0</v>
      </c>
      <c r="P356" s="478" t="s">
        <v>63</v>
      </c>
    </row>
    <row r="357" spans="1:16" s="273" customFormat="1" x14ac:dyDescent="0.2">
      <c r="A357" s="18" t="s">
        <v>232</v>
      </c>
      <c r="B357" s="113">
        <v>0</v>
      </c>
      <c r="C357" s="116">
        <v>0</v>
      </c>
      <c r="D357" s="58" t="s">
        <v>231</v>
      </c>
      <c r="E357" s="80">
        <v>0</v>
      </c>
      <c r="F357" s="28" t="s">
        <v>745</v>
      </c>
      <c r="G357" s="28">
        <v>10</v>
      </c>
      <c r="H357" s="28">
        <v>90000</v>
      </c>
      <c r="I357" s="99">
        <v>0</v>
      </c>
      <c r="J357" s="84">
        <v>0</v>
      </c>
      <c r="K357" s="50">
        <v>10</v>
      </c>
      <c r="L357" s="5">
        <v>0</v>
      </c>
      <c r="P357" s="478" t="s">
        <v>63</v>
      </c>
    </row>
    <row r="358" spans="1:16" s="273" customFormat="1" x14ac:dyDescent="0.2">
      <c r="A358" s="18" t="s">
        <v>991</v>
      </c>
      <c r="B358" s="113">
        <v>0</v>
      </c>
      <c r="C358" s="116">
        <v>0</v>
      </c>
      <c r="D358" s="58" t="s">
        <v>231</v>
      </c>
      <c r="E358" s="80">
        <v>0</v>
      </c>
      <c r="F358" s="28" t="s">
        <v>745</v>
      </c>
      <c r="G358" s="28">
        <v>10</v>
      </c>
      <c r="H358" s="28">
        <v>90000</v>
      </c>
      <c r="I358" s="99">
        <v>0</v>
      </c>
      <c r="J358" s="84">
        <v>0</v>
      </c>
      <c r="K358" s="50">
        <v>30</v>
      </c>
      <c r="L358" s="5">
        <v>0</v>
      </c>
      <c r="M358" s="284"/>
      <c r="P358" s="478" t="s">
        <v>63</v>
      </c>
    </row>
    <row r="359" spans="1:16" s="273" customFormat="1" x14ac:dyDescent="0.2">
      <c r="A359" s="18"/>
      <c r="B359" s="90"/>
      <c r="C359" s="26"/>
      <c r="D359" s="58"/>
      <c r="E359" s="83"/>
      <c r="F359" s="28"/>
      <c r="G359" s="28"/>
      <c r="H359" s="28"/>
      <c r="I359" s="99"/>
      <c r="J359" s="88"/>
      <c r="K359" s="50"/>
      <c r="L359" s="5"/>
      <c r="P359" s="477"/>
    </row>
    <row r="360" spans="1:16" s="273" customFormat="1" x14ac:dyDescent="0.2">
      <c r="A360" s="18" t="s">
        <v>795</v>
      </c>
      <c r="B360" s="113">
        <v>0</v>
      </c>
      <c r="C360" s="116">
        <v>0</v>
      </c>
      <c r="D360" s="58" t="s">
        <v>796</v>
      </c>
      <c r="E360" s="80">
        <v>0</v>
      </c>
      <c r="F360" s="28" t="s">
        <v>745</v>
      </c>
      <c r="G360" s="28">
        <v>10</v>
      </c>
      <c r="H360" s="28">
        <v>43000</v>
      </c>
      <c r="I360" s="99">
        <v>0</v>
      </c>
      <c r="J360" s="84">
        <v>0</v>
      </c>
      <c r="K360" s="50">
        <v>10</v>
      </c>
      <c r="L360" s="5">
        <v>0</v>
      </c>
      <c r="P360" s="478" t="s">
        <v>60</v>
      </c>
    </row>
    <row r="361" spans="1:16" s="273" customFormat="1" x14ac:dyDescent="0.2">
      <c r="A361" s="18" t="s">
        <v>992</v>
      </c>
      <c r="B361" s="113">
        <v>0</v>
      </c>
      <c r="C361" s="116">
        <v>0</v>
      </c>
      <c r="D361" s="58" t="s">
        <v>796</v>
      </c>
      <c r="E361" s="80">
        <v>0</v>
      </c>
      <c r="F361" s="28" t="s">
        <v>745</v>
      </c>
      <c r="G361" s="28">
        <v>10</v>
      </c>
      <c r="H361" s="28">
        <v>43000</v>
      </c>
      <c r="I361" s="99">
        <v>0</v>
      </c>
      <c r="J361" s="84">
        <v>0</v>
      </c>
      <c r="K361" s="50">
        <v>30</v>
      </c>
      <c r="L361" s="5">
        <v>0</v>
      </c>
      <c r="P361" s="478" t="s">
        <v>60</v>
      </c>
    </row>
    <row r="362" spans="1:16" s="273" customFormat="1" x14ac:dyDescent="0.2">
      <c r="A362" s="18" t="s">
        <v>797</v>
      </c>
      <c r="B362" s="113">
        <v>0</v>
      </c>
      <c r="C362" s="116">
        <v>0</v>
      </c>
      <c r="D362" s="58" t="s">
        <v>796</v>
      </c>
      <c r="E362" s="80">
        <v>0</v>
      </c>
      <c r="F362" s="28" t="s">
        <v>745</v>
      </c>
      <c r="G362" s="28">
        <v>10</v>
      </c>
      <c r="H362" s="28">
        <v>90000</v>
      </c>
      <c r="I362" s="99">
        <v>0</v>
      </c>
      <c r="J362" s="84">
        <v>0</v>
      </c>
      <c r="K362" s="50">
        <v>10</v>
      </c>
      <c r="L362" s="5">
        <v>0</v>
      </c>
      <c r="P362" s="478" t="s">
        <v>60</v>
      </c>
    </row>
    <row r="363" spans="1:16" s="9" customFormat="1" x14ac:dyDescent="0.2">
      <c r="A363" s="18" t="s">
        <v>993</v>
      </c>
      <c r="B363" s="113">
        <v>0</v>
      </c>
      <c r="C363" s="116">
        <v>0</v>
      </c>
      <c r="D363" s="58" t="s">
        <v>796</v>
      </c>
      <c r="E363" s="80">
        <v>0</v>
      </c>
      <c r="F363" s="28" t="s">
        <v>745</v>
      </c>
      <c r="G363" s="28">
        <v>10</v>
      </c>
      <c r="H363" s="28">
        <v>90000</v>
      </c>
      <c r="I363" s="99">
        <v>0</v>
      </c>
      <c r="J363" s="84">
        <v>0</v>
      </c>
      <c r="K363" s="50">
        <v>30</v>
      </c>
      <c r="L363" s="5">
        <v>0</v>
      </c>
      <c r="M363" s="22"/>
      <c r="P363" s="478" t="s">
        <v>60</v>
      </c>
    </row>
    <row r="364" spans="1:16" s="9" customFormat="1" x14ac:dyDescent="0.2">
      <c r="A364" s="18"/>
      <c r="B364" s="90"/>
      <c r="C364" s="26"/>
      <c r="D364" s="58"/>
      <c r="E364" s="83"/>
      <c r="F364" s="28"/>
      <c r="G364" s="28"/>
      <c r="H364" s="28"/>
      <c r="I364" s="99"/>
      <c r="J364" s="88"/>
      <c r="K364" s="50"/>
      <c r="L364" s="5"/>
      <c r="M364" s="22"/>
      <c r="P364" s="282"/>
    </row>
    <row r="365" spans="1:16" s="9" customFormat="1" x14ac:dyDescent="0.2">
      <c r="A365" s="18" t="s">
        <v>798</v>
      </c>
      <c r="B365" s="113">
        <v>0</v>
      </c>
      <c r="C365" s="116">
        <v>0</v>
      </c>
      <c r="D365" s="58" t="s">
        <v>799</v>
      </c>
      <c r="E365" s="80">
        <v>0</v>
      </c>
      <c r="F365" s="28" t="s">
        <v>745</v>
      </c>
      <c r="G365" s="28">
        <v>10</v>
      </c>
      <c r="H365" s="28">
        <v>43000</v>
      </c>
      <c r="I365" s="99">
        <v>0</v>
      </c>
      <c r="J365" s="84">
        <v>0</v>
      </c>
      <c r="K365" s="50">
        <v>10</v>
      </c>
      <c r="L365" s="5">
        <v>0</v>
      </c>
      <c r="M365" s="22"/>
      <c r="P365" s="478" t="s">
        <v>60</v>
      </c>
    </row>
    <row r="366" spans="1:16" s="273" customFormat="1" x14ac:dyDescent="0.2">
      <c r="A366" s="18" t="s">
        <v>994</v>
      </c>
      <c r="B366" s="113">
        <v>0</v>
      </c>
      <c r="C366" s="116">
        <v>0</v>
      </c>
      <c r="D366" s="58" t="s">
        <v>799</v>
      </c>
      <c r="E366" s="80">
        <v>0</v>
      </c>
      <c r="F366" s="28" t="s">
        <v>745</v>
      </c>
      <c r="G366" s="28">
        <v>10</v>
      </c>
      <c r="H366" s="28">
        <v>43000</v>
      </c>
      <c r="I366" s="99">
        <v>0</v>
      </c>
      <c r="J366" s="84">
        <v>0</v>
      </c>
      <c r="K366" s="50">
        <v>30</v>
      </c>
      <c r="L366" s="5">
        <v>0</v>
      </c>
      <c r="P366" s="478" t="s">
        <v>60</v>
      </c>
    </row>
    <row r="367" spans="1:16" s="273" customFormat="1" x14ac:dyDescent="0.2">
      <c r="A367" s="18" t="s">
        <v>1257</v>
      </c>
      <c r="B367" s="113">
        <v>0</v>
      </c>
      <c r="C367" s="116">
        <v>0</v>
      </c>
      <c r="D367" s="58" t="s">
        <v>799</v>
      </c>
      <c r="E367" s="80">
        <v>0</v>
      </c>
      <c r="F367" s="28" t="s">
        <v>745</v>
      </c>
      <c r="G367" s="28">
        <v>10</v>
      </c>
      <c r="H367" s="28">
        <v>90000</v>
      </c>
      <c r="I367" s="99">
        <v>0</v>
      </c>
      <c r="J367" s="84">
        <v>0</v>
      </c>
      <c r="K367" s="50">
        <v>10</v>
      </c>
      <c r="L367" s="5">
        <v>0</v>
      </c>
      <c r="P367" s="478" t="s">
        <v>60</v>
      </c>
    </row>
    <row r="368" spans="1:16" s="273" customFormat="1" x14ac:dyDescent="0.2">
      <c r="A368" s="18" t="s">
        <v>995</v>
      </c>
      <c r="B368" s="113">
        <v>0</v>
      </c>
      <c r="C368" s="116">
        <v>0</v>
      </c>
      <c r="D368" s="58" t="s">
        <v>799</v>
      </c>
      <c r="E368" s="80">
        <v>0</v>
      </c>
      <c r="F368" s="28" t="s">
        <v>745</v>
      </c>
      <c r="G368" s="28">
        <v>10</v>
      </c>
      <c r="H368" s="28">
        <v>90000</v>
      </c>
      <c r="I368" s="99">
        <v>0</v>
      </c>
      <c r="J368" s="84">
        <v>0</v>
      </c>
      <c r="K368" s="50">
        <v>30</v>
      </c>
      <c r="L368" s="21">
        <v>0</v>
      </c>
      <c r="P368" s="478" t="s">
        <v>60</v>
      </c>
    </row>
    <row r="369" spans="1:104" s="273" customFormat="1" x14ac:dyDescent="0.2">
      <c r="A369" s="18"/>
      <c r="B369" s="113"/>
      <c r="C369" s="116"/>
      <c r="D369" s="58"/>
      <c r="E369" s="282"/>
      <c r="F369" s="28"/>
      <c r="G369" s="28"/>
      <c r="H369" s="28"/>
      <c r="I369" s="99"/>
      <c r="J369" s="283"/>
      <c r="K369" s="50"/>
      <c r="L369" s="21"/>
      <c r="P369" s="477"/>
    </row>
    <row r="370" spans="1:104" s="273" customFormat="1" x14ac:dyDescent="0.2">
      <c r="A370" s="18" t="s">
        <v>1533</v>
      </c>
      <c r="B370" s="113">
        <v>0</v>
      </c>
      <c r="C370" s="116">
        <v>0</v>
      </c>
      <c r="D370" s="58" t="s">
        <v>934</v>
      </c>
      <c r="E370" s="80">
        <v>0</v>
      </c>
      <c r="F370" s="28" t="s">
        <v>745</v>
      </c>
      <c r="G370" s="28">
        <v>10</v>
      </c>
      <c r="H370" s="28">
        <v>43000</v>
      </c>
      <c r="I370" s="99">
        <v>0</v>
      </c>
      <c r="J370" s="84">
        <v>0</v>
      </c>
      <c r="K370" s="50">
        <v>10</v>
      </c>
      <c r="L370" s="5">
        <v>0</v>
      </c>
      <c r="P370" s="478" t="s">
        <v>63</v>
      </c>
    </row>
    <row r="371" spans="1:104" s="273" customFormat="1" x14ac:dyDescent="0.2">
      <c r="A371" s="18" t="s">
        <v>996</v>
      </c>
      <c r="B371" s="113">
        <v>0</v>
      </c>
      <c r="C371" s="116">
        <v>0</v>
      </c>
      <c r="D371" s="58" t="s">
        <v>934</v>
      </c>
      <c r="E371" s="80">
        <v>0</v>
      </c>
      <c r="F371" s="28" t="s">
        <v>745</v>
      </c>
      <c r="G371" s="28">
        <v>10</v>
      </c>
      <c r="H371" s="28">
        <v>43000</v>
      </c>
      <c r="I371" s="99">
        <v>0</v>
      </c>
      <c r="J371" s="84">
        <v>0</v>
      </c>
      <c r="K371" s="50">
        <v>30</v>
      </c>
      <c r="L371" s="5">
        <v>0</v>
      </c>
      <c r="P371" s="478" t="s">
        <v>63</v>
      </c>
    </row>
    <row r="372" spans="1:104" s="273" customFormat="1" x14ac:dyDescent="0.2">
      <c r="A372" s="18" t="s">
        <v>935</v>
      </c>
      <c r="B372" s="113">
        <v>0</v>
      </c>
      <c r="C372" s="116">
        <v>0</v>
      </c>
      <c r="D372" s="58" t="s">
        <v>934</v>
      </c>
      <c r="E372" s="80">
        <v>0</v>
      </c>
      <c r="F372" s="28" t="s">
        <v>745</v>
      </c>
      <c r="G372" s="28">
        <v>10</v>
      </c>
      <c r="H372" s="28">
        <v>90000</v>
      </c>
      <c r="I372" s="99">
        <v>0</v>
      </c>
      <c r="J372" s="84">
        <v>0</v>
      </c>
      <c r="K372" s="50">
        <v>10</v>
      </c>
      <c r="L372" s="5">
        <v>0</v>
      </c>
      <c r="P372" s="478" t="s">
        <v>63</v>
      </c>
    </row>
    <row r="373" spans="1:104" s="273" customFormat="1" x14ac:dyDescent="0.2">
      <c r="A373" s="18" t="s">
        <v>1581</v>
      </c>
      <c r="B373" s="113">
        <v>0</v>
      </c>
      <c r="C373" s="116">
        <v>0</v>
      </c>
      <c r="D373" s="58" t="s">
        <v>934</v>
      </c>
      <c r="E373" s="80">
        <v>0</v>
      </c>
      <c r="F373" s="28" t="s">
        <v>745</v>
      </c>
      <c r="G373" s="28">
        <v>10</v>
      </c>
      <c r="H373" s="28">
        <v>90000</v>
      </c>
      <c r="I373" s="99">
        <v>0</v>
      </c>
      <c r="J373" s="84">
        <v>0</v>
      </c>
      <c r="K373" s="50">
        <v>30</v>
      </c>
      <c r="L373" s="21">
        <v>0</v>
      </c>
      <c r="P373" s="478" t="s">
        <v>63</v>
      </c>
    </row>
    <row r="374" spans="1:104" s="273" customFormat="1" x14ac:dyDescent="0.2">
      <c r="A374" s="18"/>
      <c r="B374" s="113"/>
      <c r="C374" s="116"/>
      <c r="D374" s="58"/>
      <c r="F374" s="28"/>
      <c r="G374" s="28"/>
      <c r="H374" s="28"/>
      <c r="I374" s="99"/>
      <c r="J374" s="285"/>
      <c r="K374" s="50"/>
      <c r="L374" s="21"/>
      <c r="P374" s="477"/>
    </row>
    <row r="375" spans="1:104" s="273" customFormat="1" x14ac:dyDescent="0.2">
      <c r="A375" s="23" t="s">
        <v>145</v>
      </c>
      <c r="B375" s="90">
        <v>0</v>
      </c>
      <c r="C375" s="26">
        <v>0</v>
      </c>
      <c r="D375" s="58" t="s">
        <v>936</v>
      </c>
      <c r="E375" s="83">
        <v>0</v>
      </c>
      <c r="F375" s="28" t="s">
        <v>745</v>
      </c>
      <c r="G375" s="28">
        <v>10</v>
      </c>
      <c r="H375" s="28">
        <v>43000</v>
      </c>
      <c r="I375" s="99">
        <v>0</v>
      </c>
      <c r="J375" s="88">
        <v>0</v>
      </c>
      <c r="K375" s="50">
        <v>10</v>
      </c>
      <c r="L375" s="21">
        <v>0</v>
      </c>
      <c r="P375" s="478" t="s">
        <v>63</v>
      </c>
    </row>
    <row r="376" spans="1:104" s="273" customFormat="1" x14ac:dyDescent="0.2">
      <c r="A376" s="18" t="s">
        <v>1582</v>
      </c>
      <c r="B376" s="90">
        <v>0</v>
      </c>
      <c r="C376" s="26">
        <v>0</v>
      </c>
      <c r="D376" s="58" t="s">
        <v>936</v>
      </c>
      <c r="E376" s="83">
        <v>0</v>
      </c>
      <c r="F376" s="28" t="s">
        <v>745</v>
      </c>
      <c r="G376" s="28">
        <v>10</v>
      </c>
      <c r="H376" s="28">
        <v>43000</v>
      </c>
      <c r="I376" s="99">
        <v>0</v>
      </c>
      <c r="J376" s="88">
        <v>0</v>
      </c>
      <c r="K376" s="50">
        <v>30</v>
      </c>
      <c r="L376" s="21">
        <v>0</v>
      </c>
      <c r="P376" s="478" t="s">
        <v>63</v>
      </c>
    </row>
    <row r="377" spans="1:104" s="273" customFormat="1" x14ac:dyDescent="0.2">
      <c r="A377" s="23" t="s">
        <v>1188</v>
      </c>
      <c r="B377" s="90">
        <v>0</v>
      </c>
      <c r="C377" s="26">
        <v>0</v>
      </c>
      <c r="D377" s="58" t="s">
        <v>936</v>
      </c>
      <c r="E377" s="83">
        <v>0</v>
      </c>
      <c r="F377" s="28" t="s">
        <v>745</v>
      </c>
      <c r="G377" s="28">
        <v>10</v>
      </c>
      <c r="H377" s="28">
        <v>90000</v>
      </c>
      <c r="I377" s="99">
        <v>0</v>
      </c>
      <c r="J377" s="88">
        <v>0</v>
      </c>
      <c r="K377" s="50">
        <v>10</v>
      </c>
      <c r="L377" s="21">
        <v>0</v>
      </c>
      <c r="P377" s="478" t="s">
        <v>63</v>
      </c>
    </row>
    <row r="378" spans="1:104" s="273" customFormat="1" x14ac:dyDescent="0.2">
      <c r="A378" s="18" t="s">
        <v>1583</v>
      </c>
      <c r="B378" s="90">
        <v>0</v>
      </c>
      <c r="C378" s="26">
        <v>0</v>
      </c>
      <c r="D378" s="58" t="s">
        <v>936</v>
      </c>
      <c r="E378" s="83">
        <v>0</v>
      </c>
      <c r="F378" s="28" t="s">
        <v>745</v>
      </c>
      <c r="G378" s="28">
        <v>10</v>
      </c>
      <c r="H378" s="28">
        <v>90000</v>
      </c>
      <c r="I378" s="99">
        <v>0</v>
      </c>
      <c r="J378" s="88">
        <v>0</v>
      </c>
      <c r="K378" s="50">
        <v>30</v>
      </c>
      <c r="L378" s="21">
        <v>0</v>
      </c>
      <c r="P378" s="478" t="s">
        <v>63</v>
      </c>
    </row>
    <row r="379" spans="1:104" s="273" customFormat="1" x14ac:dyDescent="0.2">
      <c r="A379" s="18"/>
      <c r="B379" s="113"/>
      <c r="C379" s="116"/>
      <c r="D379" s="58"/>
      <c r="E379" s="80"/>
      <c r="F379" s="28"/>
      <c r="G379" s="28"/>
      <c r="H379" s="28"/>
      <c r="I379" s="99"/>
      <c r="J379" s="84"/>
      <c r="K379" s="50"/>
      <c r="L379" s="21"/>
      <c r="P379" s="477"/>
    </row>
    <row r="380" spans="1:104" s="273" customFormat="1" ht="13.5" customHeight="1" x14ac:dyDescent="0.2">
      <c r="A380" s="18" t="s">
        <v>1627</v>
      </c>
      <c r="B380" s="113">
        <v>0</v>
      </c>
      <c r="C380" s="116">
        <v>0</v>
      </c>
      <c r="D380" s="58" t="s">
        <v>1518</v>
      </c>
      <c r="E380" s="80">
        <v>0</v>
      </c>
      <c r="F380" s="28" t="s">
        <v>745</v>
      </c>
      <c r="G380" s="28">
        <v>10</v>
      </c>
      <c r="H380" s="28">
        <v>32000</v>
      </c>
      <c r="I380" s="99">
        <v>0</v>
      </c>
      <c r="J380" s="84">
        <v>0</v>
      </c>
      <c r="K380" s="50">
        <v>10</v>
      </c>
      <c r="L380" s="5">
        <v>0</v>
      </c>
      <c r="P380" s="478" t="s">
        <v>63</v>
      </c>
    </row>
    <row r="381" spans="1:104" s="31" customFormat="1" ht="12.75" customHeight="1" x14ac:dyDescent="0.2">
      <c r="A381" s="18" t="s">
        <v>1628</v>
      </c>
      <c r="B381" s="113">
        <v>0</v>
      </c>
      <c r="C381" s="116">
        <v>0</v>
      </c>
      <c r="D381" s="58" t="s">
        <v>1518</v>
      </c>
      <c r="E381" s="80">
        <v>0</v>
      </c>
      <c r="F381" s="28" t="s">
        <v>745</v>
      </c>
      <c r="G381" s="28">
        <v>10</v>
      </c>
      <c r="H381" s="28">
        <v>35000</v>
      </c>
      <c r="I381" s="99">
        <v>0</v>
      </c>
      <c r="J381" s="84">
        <v>0</v>
      </c>
      <c r="K381" s="50">
        <v>10</v>
      </c>
      <c r="L381" s="21">
        <v>0</v>
      </c>
      <c r="M381" s="29"/>
      <c r="N381" s="30"/>
      <c r="O381" s="30"/>
      <c r="P381" s="478" t="s">
        <v>63</v>
      </c>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c r="AY381" s="30"/>
      <c r="AZ381" s="30"/>
      <c r="BA381" s="30"/>
      <c r="BB381" s="30"/>
      <c r="BC381" s="30"/>
      <c r="BD381" s="30"/>
      <c r="BE381" s="30"/>
      <c r="BF381" s="30"/>
      <c r="BG381" s="30"/>
      <c r="BH381" s="30"/>
      <c r="BI381" s="30"/>
      <c r="BJ381" s="30"/>
      <c r="BK381" s="30"/>
      <c r="BL381" s="30"/>
      <c r="BM381" s="30"/>
      <c r="BN381" s="30"/>
      <c r="BO381" s="30"/>
      <c r="BP381" s="30"/>
      <c r="BQ381" s="30"/>
      <c r="BR381" s="30"/>
      <c r="BS381" s="30"/>
      <c r="BT381" s="30"/>
      <c r="BU381" s="30"/>
      <c r="BV381" s="30"/>
      <c r="BW381" s="30"/>
      <c r="BX381" s="30"/>
      <c r="BY381" s="30"/>
      <c r="BZ381" s="30"/>
      <c r="CA381" s="30"/>
      <c r="CB381" s="30"/>
      <c r="CC381" s="30"/>
      <c r="CD381" s="30"/>
      <c r="CE381" s="30"/>
      <c r="CF381" s="30"/>
      <c r="CG381" s="30"/>
      <c r="CH381" s="30"/>
      <c r="CI381" s="30"/>
      <c r="CJ381" s="30"/>
      <c r="CK381" s="30"/>
      <c r="CL381" s="30"/>
      <c r="CM381" s="30"/>
      <c r="CN381" s="30"/>
      <c r="CO381" s="30"/>
      <c r="CP381" s="30"/>
      <c r="CQ381" s="30"/>
      <c r="CR381" s="30"/>
      <c r="CS381" s="30"/>
      <c r="CT381" s="30"/>
      <c r="CU381" s="30"/>
      <c r="CV381" s="30"/>
      <c r="CW381" s="30"/>
      <c r="CX381" s="30"/>
      <c r="CY381" s="30"/>
      <c r="CZ381" s="30"/>
    </row>
    <row r="382" spans="1:104" s="31" customFormat="1" ht="12.75" customHeight="1" x14ac:dyDescent="0.2">
      <c r="A382" s="18" t="s">
        <v>1629</v>
      </c>
      <c r="B382" s="113">
        <v>0</v>
      </c>
      <c r="C382" s="116">
        <v>0</v>
      </c>
      <c r="D382" s="58" t="s">
        <v>1518</v>
      </c>
      <c r="E382" s="80">
        <v>0</v>
      </c>
      <c r="F382" s="28" t="s">
        <v>745</v>
      </c>
      <c r="G382" s="28">
        <v>10</v>
      </c>
      <c r="H382" s="28">
        <v>55000</v>
      </c>
      <c r="I382" s="99">
        <v>0</v>
      </c>
      <c r="J382" s="84">
        <v>0</v>
      </c>
      <c r="K382" s="50">
        <v>10</v>
      </c>
      <c r="L382" s="5">
        <v>0</v>
      </c>
      <c r="M382" s="29"/>
      <c r="N382" s="30"/>
      <c r="O382" s="30"/>
      <c r="P382" s="478" t="s">
        <v>63</v>
      </c>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c r="AY382" s="30"/>
      <c r="AZ382" s="30"/>
      <c r="BA382" s="30"/>
      <c r="BB382" s="30"/>
      <c r="BC382" s="30"/>
      <c r="BD382" s="30"/>
      <c r="BE382" s="30"/>
      <c r="BF382" s="30"/>
      <c r="BG382" s="30"/>
      <c r="BH382" s="30"/>
      <c r="BI382" s="30"/>
      <c r="BJ382" s="30"/>
      <c r="BK382" s="30"/>
      <c r="BL382" s="30"/>
      <c r="BM382" s="30"/>
      <c r="BN382" s="30"/>
      <c r="BO382" s="30"/>
      <c r="BP382" s="30"/>
      <c r="BQ382" s="30"/>
      <c r="BR382" s="30"/>
      <c r="BS382" s="30"/>
      <c r="BT382" s="30"/>
      <c r="BU382" s="30"/>
      <c r="BV382" s="30"/>
      <c r="BW382" s="30"/>
      <c r="BX382" s="30"/>
      <c r="BY382" s="30"/>
      <c r="BZ382" s="30"/>
      <c r="CA382" s="30"/>
      <c r="CB382" s="30"/>
      <c r="CC382" s="30"/>
      <c r="CD382" s="30"/>
      <c r="CE382" s="30"/>
      <c r="CF382" s="30"/>
      <c r="CG382" s="30"/>
      <c r="CH382" s="30"/>
      <c r="CI382" s="30"/>
      <c r="CJ382" s="30"/>
      <c r="CK382" s="30"/>
      <c r="CL382" s="30"/>
      <c r="CM382" s="30"/>
      <c r="CN382" s="30"/>
      <c r="CO382" s="30"/>
      <c r="CP382" s="30"/>
      <c r="CQ382" s="30"/>
      <c r="CR382" s="30"/>
      <c r="CS382" s="30"/>
      <c r="CT382" s="30"/>
      <c r="CU382" s="30"/>
      <c r="CV382" s="30"/>
      <c r="CW382" s="30"/>
      <c r="CX382" s="30"/>
      <c r="CY382" s="30"/>
      <c r="CZ382" s="30"/>
    </row>
    <row r="383" spans="1:104" s="31" customFormat="1" ht="12" customHeight="1" x14ac:dyDescent="0.2">
      <c r="A383" s="18" t="s">
        <v>1630</v>
      </c>
      <c r="B383" s="113">
        <v>0</v>
      </c>
      <c r="C383" s="116">
        <v>0</v>
      </c>
      <c r="D383" s="58" t="s">
        <v>1518</v>
      </c>
      <c r="E383" s="80">
        <v>0</v>
      </c>
      <c r="F383" s="28" t="s">
        <v>745</v>
      </c>
      <c r="G383" s="28">
        <v>10</v>
      </c>
      <c r="H383" s="28">
        <v>57000</v>
      </c>
      <c r="I383" s="99">
        <v>0</v>
      </c>
      <c r="J383" s="84">
        <v>0</v>
      </c>
      <c r="K383" s="50">
        <v>10</v>
      </c>
      <c r="L383" s="21">
        <v>0</v>
      </c>
      <c r="M383" s="29"/>
      <c r="N383" s="30"/>
      <c r="O383" s="30"/>
      <c r="P383" s="478" t="s">
        <v>63</v>
      </c>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c r="AY383" s="30"/>
      <c r="AZ383" s="30"/>
      <c r="BA383" s="30"/>
      <c r="BB383" s="30"/>
      <c r="BC383" s="30"/>
      <c r="BD383" s="30"/>
      <c r="BE383" s="30"/>
      <c r="BF383" s="30"/>
      <c r="BG383" s="30"/>
      <c r="BH383" s="30"/>
      <c r="BI383" s="30"/>
      <c r="BJ383" s="30"/>
      <c r="BK383" s="30"/>
      <c r="BL383" s="30"/>
      <c r="BM383" s="30"/>
      <c r="BN383" s="30"/>
      <c r="BO383" s="30"/>
      <c r="BP383" s="30"/>
      <c r="BQ383" s="30"/>
      <c r="BR383" s="30"/>
      <c r="BS383" s="30"/>
      <c r="BT383" s="30"/>
      <c r="BU383" s="30"/>
      <c r="BV383" s="30"/>
      <c r="BW383" s="30"/>
      <c r="BX383" s="30"/>
      <c r="BY383" s="30"/>
      <c r="BZ383" s="30"/>
      <c r="CA383" s="30"/>
      <c r="CB383" s="30"/>
      <c r="CC383" s="30"/>
      <c r="CD383" s="30"/>
      <c r="CE383" s="30"/>
      <c r="CF383" s="30"/>
      <c r="CG383" s="30"/>
      <c r="CH383" s="30"/>
      <c r="CI383" s="30"/>
      <c r="CJ383" s="30"/>
      <c r="CK383" s="30"/>
      <c r="CL383" s="30"/>
      <c r="CM383" s="30"/>
      <c r="CN383" s="30"/>
      <c r="CO383" s="30"/>
      <c r="CP383" s="30"/>
      <c r="CQ383" s="30"/>
      <c r="CR383" s="30"/>
      <c r="CS383" s="30"/>
      <c r="CT383" s="30"/>
      <c r="CU383" s="30"/>
      <c r="CV383" s="30"/>
      <c r="CW383" s="30"/>
      <c r="CX383" s="30"/>
      <c r="CY383" s="30"/>
      <c r="CZ383" s="30"/>
    </row>
    <row r="384" spans="1:104" s="31" customFormat="1" ht="12" customHeight="1" x14ac:dyDescent="0.2">
      <c r="A384" s="18"/>
      <c r="B384" s="113"/>
      <c r="C384" s="116"/>
      <c r="D384" s="58"/>
      <c r="E384" s="80"/>
      <c r="F384" s="28"/>
      <c r="G384" s="28"/>
      <c r="H384" s="28"/>
      <c r="I384" s="99"/>
      <c r="J384" s="84"/>
      <c r="K384" s="50"/>
      <c r="L384" s="21"/>
      <c r="M384" s="29"/>
      <c r="N384" s="30"/>
      <c r="O384" s="30"/>
      <c r="P384" s="478"/>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c r="AY384" s="30"/>
      <c r="AZ384" s="30"/>
      <c r="BA384" s="30"/>
      <c r="BB384" s="30"/>
      <c r="BC384" s="30"/>
      <c r="BD384" s="30"/>
      <c r="BE384" s="30"/>
      <c r="BF384" s="30"/>
      <c r="BG384" s="30"/>
      <c r="BH384" s="30"/>
      <c r="BI384" s="30"/>
      <c r="BJ384" s="30"/>
      <c r="BK384" s="30"/>
      <c r="BL384" s="30"/>
      <c r="BM384" s="30"/>
      <c r="BN384" s="30"/>
      <c r="BO384" s="30"/>
      <c r="BP384" s="30"/>
      <c r="BQ384" s="30"/>
      <c r="BR384" s="30"/>
      <c r="BS384" s="30"/>
      <c r="BT384" s="30"/>
      <c r="BU384" s="30"/>
      <c r="BV384" s="30"/>
      <c r="BW384" s="30"/>
      <c r="BX384" s="30"/>
      <c r="BY384" s="30"/>
      <c r="BZ384" s="30"/>
      <c r="CA384" s="30"/>
      <c r="CB384" s="30"/>
      <c r="CC384" s="30"/>
      <c r="CD384" s="30"/>
      <c r="CE384" s="30"/>
      <c r="CF384" s="30"/>
      <c r="CG384" s="30"/>
      <c r="CH384" s="30"/>
      <c r="CI384" s="30"/>
      <c r="CJ384" s="30"/>
      <c r="CK384" s="30"/>
      <c r="CL384" s="30"/>
      <c r="CM384" s="30"/>
      <c r="CN384" s="30"/>
      <c r="CO384" s="30"/>
      <c r="CP384" s="30"/>
      <c r="CQ384" s="30"/>
      <c r="CR384" s="30"/>
      <c r="CS384" s="30"/>
      <c r="CT384" s="30"/>
      <c r="CU384" s="30"/>
      <c r="CV384" s="30"/>
      <c r="CW384" s="30"/>
      <c r="CX384" s="30"/>
      <c r="CY384" s="30"/>
      <c r="CZ384" s="30"/>
    </row>
    <row r="385" spans="1:104" s="31" customFormat="1" ht="12" customHeight="1" x14ac:dyDescent="0.2">
      <c r="A385" s="18" t="s">
        <v>1633</v>
      </c>
      <c r="B385" s="113">
        <v>0</v>
      </c>
      <c r="C385" s="116">
        <v>0</v>
      </c>
      <c r="D385" s="58" t="s">
        <v>1518</v>
      </c>
      <c r="E385" s="80">
        <v>0</v>
      </c>
      <c r="F385" s="28" t="s">
        <v>745</v>
      </c>
      <c r="G385" s="28">
        <v>20</v>
      </c>
      <c r="H385" s="28">
        <v>32000</v>
      </c>
      <c r="I385" s="99">
        <v>0</v>
      </c>
      <c r="J385" s="84">
        <v>0</v>
      </c>
      <c r="K385" s="50">
        <v>10</v>
      </c>
      <c r="L385" s="5">
        <v>0</v>
      </c>
      <c r="M385" s="29"/>
      <c r="N385" s="30"/>
      <c r="O385" s="30"/>
      <c r="P385" s="478" t="s">
        <v>63</v>
      </c>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c r="AY385" s="30"/>
      <c r="AZ385" s="30"/>
      <c r="BA385" s="30"/>
      <c r="BB385" s="30"/>
      <c r="BC385" s="30"/>
      <c r="BD385" s="30"/>
      <c r="BE385" s="30"/>
      <c r="BF385" s="30"/>
      <c r="BG385" s="30"/>
      <c r="BH385" s="30"/>
      <c r="BI385" s="30"/>
      <c r="BJ385" s="30"/>
      <c r="BK385" s="30"/>
      <c r="BL385" s="30"/>
      <c r="BM385" s="30"/>
      <c r="BN385" s="30"/>
      <c r="BO385" s="30"/>
      <c r="BP385" s="30"/>
      <c r="BQ385" s="30"/>
      <c r="BR385" s="30"/>
      <c r="BS385" s="30"/>
      <c r="BT385" s="30"/>
      <c r="BU385" s="30"/>
      <c r="BV385" s="30"/>
      <c r="BW385" s="30"/>
      <c r="BX385" s="30"/>
      <c r="BY385" s="30"/>
      <c r="BZ385" s="30"/>
      <c r="CA385" s="30"/>
      <c r="CB385" s="30"/>
      <c r="CC385" s="30"/>
      <c r="CD385" s="30"/>
      <c r="CE385" s="30"/>
      <c r="CF385" s="30"/>
      <c r="CG385" s="30"/>
      <c r="CH385" s="30"/>
      <c r="CI385" s="30"/>
      <c r="CJ385" s="30"/>
      <c r="CK385" s="30"/>
      <c r="CL385" s="30"/>
      <c r="CM385" s="30"/>
      <c r="CN385" s="30"/>
      <c r="CO385" s="30"/>
      <c r="CP385" s="30"/>
      <c r="CQ385" s="30"/>
      <c r="CR385" s="30"/>
      <c r="CS385" s="30"/>
      <c r="CT385" s="30"/>
      <c r="CU385" s="30"/>
      <c r="CV385" s="30"/>
      <c r="CW385" s="30"/>
      <c r="CX385" s="30"/>
      <c r="CY385" s="30"/>
      <c r="CZ385" s="30"/>
    </row>
    <row r="386" spans="1:104" s="31" customFormat="1" ht="12" customHeight="1" x14ac:dyDescent="0.2">
      <c r="A386" s="18" t="s">
        <v>1634</v>
      </c>
      <c r="B386" s="113">
        <v>0</v>
      </c>
      <c r="C386" s="116">
        <v>0</v>
      </c>
      <c r="D386" s="58" t="s">
        <v>1518</v>
      </c>
      <c r="E386" s="80">
        <v>0</v>
      </c>
      <c r="F386" s="28" t="s">
        <v>745</v>
      </c>
      <c r="G386" s="28">
        <v>20</v>
      </c>
      <c r="H386" s="28">
        <v>35000</v>
      </c>
      <c r="I386" s="99">
        <v>0</v>
      </c>
      <c r="J386" s="84">
        <v>0</v>
      </c>
      <c r="K386" s="50">
        <v>10</v>
      </c>
      <c r="L386" s="21">
        <v>0</v>
      </c>
      <c r="M386" s="29"/>
      <c r="N386" s="30"/>
      <c r="O386" s="30"/>
      <c r="P386" s="478" t="s">
        <v>63</v>
      </c>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30"/>
      <c r="BN386" s="30"/>
      <c r="BO386" s="30"/>
      <c r="BP386" s="30"/>
      <c r="BQ386" s="30"/>
      <c r="BR386" s="30"/>
      <c r="BS386" s="30"/>
      <c r="BT386" s="30"/>
      <c r="BU386" s="30"/>
      <c r="BV386" s="30"/>
      <c r="BW386" s="30"/>
      <c r="BX386" s="30"/>
      <c r="BY386" s="30"/>
      <c r="BZ386" s="30"/>
      <c r="CA386" s="30"/>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row>
    <row r="387" spans="1:104" s="31" customFormat="1" ht="12" customHeight="1" x14ac:dyDescent="0.2">
      <c r="A387" s="18" t="s">
        <v>1635</v>
      </c>
      <c r="B387" s="113">
        <v>0</v>
      </c>
      <c r="C387" s="116">
        <v>0</v>
      </c>
      <c r="D387" s="58" t="s">
        <v>1518</v>
      </c>
      <c r="E387" s="80">
        <v>0</v>
      </c>
      <c r="F387" s="28" t="s">
        <v>745</v>
      </c>
      <c r="G387" s="28">
        <v>20</v>
      </c>
      <c r="H387" s="28">
        <v>55000</v>
      </c>
      <c r="I387" s="99">
        <v>0</v>
      </c>
      <c r="J387" s="84">
        <v>0</v>
      </c>
      <c r="K387" s="50">
        <v>10</v>
      </c>
      <c r="L387" s="5">
        <v>0</v>
      </c>
      <c r="M387" s="29"/>
      <c r="N387" s="30"/>
      <c r="O387" s="30"/>
      <c r="P387" s="478" t="s">
        <v>63</v>
      </c>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c r="AY387" s="30"/>
      <c r="AZ387" s="30"/>
      <c r="BA387" s="30"/>
      <c r="BB387" s="30"/>
      <c r="BC387" s="30"/>
      <c r="BD387" s="30"/>
      <c r="BE387" s="30"/>
      <c r="BF387" s="30"/>
      <c r="BG387" s="30"/>
      <c r="BH387" s="30"/>
      <c r="BI387" s="30"/>
      <c r="BJ387" s="30"/>
      <c r="BK387" s="30"/>
      <c r="BL387" s="30"/>
      <c r="BM387" s="30"/>
      <c r="BN387" s="30"/>
      <c r="BO387" s="30"/>
      <c r="BP387" s="30"/>
      <c r="BQ387" s="30"/>
      <c r="BR387" s="30"/>
      <c r="BS387" s="30"/>
      <c r="BT387" s="30"/>
      <c r="BU387" s="30"/>
      <c r="BV387" s="30"/>
      <c r="BW387" s="30"/>
      <c r="BX387" s="30"/>
      <c r="BY387" s="30"/>
      <c r="BZ387" s="30"/>
      <c r="CA387" s="30"/>
      <c r="CB387" s="30"/>
      <c r="CC387" s="30"/>
      <c r="CD387" s="30"/>
      <c r="CE387" s="30"/>
      <c r="CF387" s="30"/>
      <c r="CG387" s="30"/>
      <c r="CH387" s="30"/>
      <c r="CI387" s="30"/>
      <c r="CJ387" s="30"/>
      <c r="CK387" s="30"/>
      <c r="CL387" s="30"/>
      <c r="CM387" s="30"/>
      <c r="CN387" s="30"/>
      <c r="CO387" s="30"/>
      <c r="CP387" s="30"/>
      <c r="CQ387" s="30"/>
      <c r="CR387" s="30"/>
      <c r="CS387" s="30"/>
      <c r="CT387" s="30"/>
      <c r="CU387" s="30"/>
      <c r="CV387" s="30"/>
      <c r="CW387" s="30"/>
      <c r="CX387" s="30"/>
      <c r="CY387" s="30"/>
      <c r="CZ387" s="30"/>
    </row>
    <row r="388" spans="1:104" s="31" customFormat="1" ht="12" customHeight="1" x14ac:dyDescent="0.2">
      <c r="A388" s="18" t="s">
        <v>1636</v>
      </c>
      <c r="B388" s="113">
        <v>0</v>
      </c>
      <c r="C388" s="116">
        <v>0</v>
      </c>
      <c r="D388" s="58" t="s">
        <v>1518</v>
      </c>
      <c r="E388" s="80">
        <v>0</v>
      </c>
      <c r="F388" s="28" t="s">
        <v>745</v>
      </c>
      <c r="G388" s="28">
        <v>20</v>
      </c>
      <c r="H388" s="28">
        <v>57000</v>
      </c>
      <c r="I388" s="99">
        <v>0</v>
      </c>
      <c r="J388" s="84">
        <v>0</v>
      </c>
      <c r="K388" s="50">
        <v>10</v>
      </c>
      <c r="L388" s="21">
        <v>0</v>
      </c>
      <c r="M388" s="29"/>
      <c r="N388" s="30"/>
      <c r="O388" s="30"/>
      <c r="P388" s="478" t="s">
        <v>63</v>
      </c>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c r="AY388" s="30"/>
      <c r="AZ388" s="30"/>
      <c r="BA388" s="30"/>
      <c r="BB388" s="30"/>
      <c r="BC388" s="30"/>
      <c r="BD388" s="30"/>
      <c r="BE388" s="30"/>
      <c r="BF388" s="30"/>
      <c r="BG388" s="30"/>
      <c r="BH388" s="30"/>
      <c r="BI388" s="30"/>
      <c r="BJ388" s="30"/>
      <c r="BK388" s="30"/>
      <c r="BL388" s="30"/>
      <c r="BM388" s="30"/>
      <c r="BN388" s="30"/>
      <c r="BO388" s="30"/>
      <c r="BP388" s="30"/>
      <c r="BQ388" s="30"/>
      <c r="BR388" s="30"/>
      <c r="BS388" s="30"/>
      <c r="BT388" s="30"/>
      <c r="BU388" s="30"/>
      <c r="BV388" s="30"/>
      <c r="BW388" s="30"/>
      <c r="BX388" s="30"/>
      <c r="BY388" s="30"/>
      <c r="BZ388" s="30"/>
      <c r="CA388" s="30"/>
      <c r="CB388" s="30"/>
      <c r="CC388" s="30"/>
      <c r="CD388" s="30"/>
      <c r="CE388" s="30"/>
      <c r="CF388" s="30"/>
      <c r="CG388" s="30"/>
      <c r="CH388" s="30"/>
      <c r="CI388" s="30"/>
      <c r="CJ388" s="30"/>
      <c r="CK388" s="30"/>
      <c r="CL388" s="30"/>
      <c r="CM388" s="30"/>
      <c r="CN388" s="30"/>
      <c r="CO388" s="30"/>
      <c r="CP388" s="30"/>
      <c r="CQ388" s="30"/>
      <c r="CR388" s="30"/>
      <c r="CS388" s="30"/>
      <c r="CT388" s="30"/>
      <c r="CU388" s="30"/>
      <c r="CV388" s="30"/>
      <c r="CW388" s="30"/>
      <c r="CX388" s="30"/>
      <c r="CY388" s="30"/>
      <c r="CZ388" s="30"/>
    </row>
    <row r="389" spans="1:104" s="31" customFormat="1" ht="12" customHeight="1" x14ac:dyDescent="0.2">
      <c r="A389" s="18"/>
      <c r="B389" s="113"/>
      <c r="C389" s="116"/>
      <c r="D389" s="58"/>
      <c r="E389" s="80"/>
      <c r="F389" s="28"/>
      <c r="G389" s="28"/>
      <c r="H389" s="28"/>
      <c r="I389" s="99"/>
      <c r="J389" s="84"/>
      <c r="K389" s="50"/>
      <c r="L389" s="21"/>
      <c r="M389" s="29"/>
      <c r="N389" s="30"/>
      <c r="O389" s="30"/>
      <c r="P389" s="478"/>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c r="AY389" s="30"/>
      <c r="AZ389" s="30"/>
      <c r="BA389" s="30"/>
      <c r="BB389" s="30"/>
      <c r="BC389" s="30"/>
      <c r="BD389" s="30"/>
      <c r="BE389" s="30"/>
      <c r="BF389" s="30"/>
      <c r="BG389" s="30"/>
      <c r="BH389" s="30"/>
      <c r="BI389" s="30"/>
      <c r="BJ389" s="30"/>
      <c r="BK389" s="30"/>
      <c r="BL389" s="30"/>
      <c r="BM389" s="30"/>
      <c r="BN389" s="30"/>
      <c r="BO389" s="30"/>
      <c r="BP389" s="30"/>
      <c r="BQ389" s="30"/>
      <c r="BR389" s="30"/>
      <c r="BS389" s="30"/>
      <c r="BT389" s="30"/>
      <c r="BU389" s="30"/>
      <c r="BV389" s="30"/>
      <c r="BW389" s="30"/>
      <c r="BX389" s="30"/>
      <c r="BY389" s="30"/>
      <c r="BZ389" s="30"/>
      <c r="CA389" s="30"/>
      <c r="CB389" s="30"/>
      <c r="CC389" s="30"/>
      <c r="CD389" s="30"/>
      <c r="CE389" s="30"/>
      <c r="CF389" s="30"/>
      <c r="CG389" s="30"/>
      <c r="CH389" s="30"/>
      <c r="CI389" s="30"/>
      <c r="CJ389" s="30"/>
      <c r="CK389" s="30"/>
      <c r="CL389" s="30"/>
      <c r="CM389" s="30"/>
      <c r="CN389" s="30"/>
      <c r="CO389" s="30"/>
      <c r="CP389" s="30"/>
      <c r="CQ389" s="30"/>
      <c r="CR389" s="30"/>
      <c r="CS389" s="30"/>
      <c r="CT389" s="30"/>
      <c r="CU389" s="30"/>
      <c r="CV389" s="30"/>
      <c r="CW389" s="30"/>
      <c r="CX389" s="30"/>
      <c r="CY389" s="30"/>
      <c r="CZ389" s="30"/>
    </row>
    <row r="390" spans="1:104" s="31" customFormat="1" ht="12" customHeight="1" x14ac:dyDescent="0.2">
      <c r="A390" s="18" t="s">
        <v>1637</v>
      </c>
      <c r="B390" s="113">
        <v>0</v>
      </c>
      <c r="C390" s="116">
        <v>0</v>
      </c>
      <c r="D390" s="58" t="s">
        <v>1518</v>
      </c>
      <c r="E390" s="80">
        <v>0</v>
      </c>
      <c r="F390" s="28" t="s">
        <v>745</v>
      </c>
      <c r="G390" s="28">
        <v>60</v>
      </c>
      <c r="H390" s="28">
        <v>32000</v>
      </c>
      <c r="I390" s="99">
        <v>0</v>
      </c>
      <c r="J390" s="84">
        <v>0</v>
      </c>
      <c r="K390" s="50">
        <v>10</v>
      </c>
      <c r="L390" s="5">
        <v>0</v>
      </c>
      <c r="M390" s="29"/>
      <c r="N390" s="30"/>
      <c r="O390" s="30"/>
      <c r="P390" s="478" t="s">
        <v>63</v>
      </c>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c r="AY390" s="30"/>
      <c r="AZ390" s="30"/>
      <c r="BA390" s="30"/>
      <c r="BB390" s="30"/>
      <c r="BC390" s="30"/>
      <c r="BD390" s="30"/>
      <c r="BE390" s="30"/>
      <c r="BF390" s="30"/>
      <c r="BG390" s="30"/>
      <c r="BH390" s="30"/>
      <c r="BI390" s="30"/>
      <c r="BJ390" s="30"/>
      <c r="BK390" s="30"/>
      <c r="BL390" s="30"/>
      <c r="BM390" s="30"/>
      <c r="BN390" s="30"/>
      <c r="BO390" s="30"/>
      <c r="BP390" s="30"/>
      <c r="BQ390" s="30"/>
      <c r="BR390" s="30"/>
      <c r="BS390" s="30"/>
      <c r="BT390" s="30"/>
      <c r="BU390" s="30"/>
      <c r="BV390" s="30"/>
      <c r="BW390" s="30"/>
      <c r="BX390" s="30"/>
      <c r="BY390" s="30"/>
      <c r="BZ390" s="30"/>
      <c r="CA390" s="30"/>
      <c r="CB390" s="30"/>
      <c r="CC390" s="30"/>
      <c r="CD390" s="30"/>
      <c r="CE390" s="30"/>
      <c r="CF390" s="30"/>
      <c r="CG390" s="30"/>
      <c r="CH390" s="30"/>
      <c r="CI390" s="30"/>
      <c r="CJ390" s="30"/>
      <c r="CK390" s="30"/>
      <c r="CL390" s="30"/>
      <c r="CM390" s="30"/>
      <c r="CN390" s="30"/>
      <c r="CO390" s="30"/>
      <c r="CP390" s="30"/>
      <c r="CQ390" s="30"/>
      <c r="CR390" s="30"/>
      <c r="CS390" s="30"/>
      <c r="CT390" s="30"/>
      <c r="CU390" s="30"/>
      <c r="CV390" s="30"/>
      <c r="CW390" s="30"/>
      <c r="CX390" s="30"/>
      <c r="CY390" s="30"/>
      <c r="CZ390" s="30"/>
    </row>
    <row r="391" spans="1:104" s="31" customFormat="1" ht="12" customHeight="1" x14ac:dyDescent="0.2">
      <c r="A391" s="18" t="s">
        <v>1638</v>
      </c>
      <c r="B391" s="113">
        <v>0</v>
      </c>
      <c r="C391" s="116">
        <v>0</v>
      </c>
      <c r="D391" s="58" t="s">
        <v>1518</v>
      </c>
      <c r="E391" s="80">
        <v>0</v>
      </c>
      <c r="F391" s="28" t="s">
        <v>745</v>
      </c>
      <c r="G391" s="28">
        <v>60</v>
      </c>
      <c r="H391" s="28">
        <v>35000</v>
      </c>
      <c r="I391" s="99">
        <v>0</v>
      </c>
      <c r="J391" s="84">
        <v>0</v>
      </c>
      <c r="K391" s="50">
        <v>10</v>
      </c>
      <c r="L391" s="21">
        <v>0</v>
      </c>
      <c r="M391" s="29"/>
      <c r="N391" s="30"/>
      <c r="O391" s="30"/>
      <c r="P391" s="478" t="s">
        <v>63</v>
      </c>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c r="AY391" s="30"/>
      <c r="AZ391" s="30"/>
      <c r="BA391" s="30"/>
      <c r="BB391" s="30"/>
      <c r="BC391" s="30"/>
      <c r="BD391" s="30"/>
      <c r="BE391" s="30"/>
      <c r="BF391" s="30"/>
      <c r="BG391" s="30"/>
      <c r="BH391" s="30"/>
      <c r="BI391" s="30"/>
      <c r="BJ391" s="30"/>
      <c r="BK391" s="30"/>
      <c r="BL391" s="30"/>
      <c r="BM391" s="30"/>
      <c r="BN391" s="30"/>
      <c r="BO391" s="30"/>
      <c r="BP391" s="30"/>
      <c r="BQ391" s="30"/>
      <c r="BR391" s="30"/>
      <c r="BS391" s="30"/>
      <c r="BT391" s="30"/>
      <c r="BU391" s="30"/>
      <c r="BV391" s="30"/>
      <c r="BW391" s="30"/>
      <c r="BX391" s="30"/>
      <c r="BY391" s="30"/>
      <c r="BZ391" s="30"/>
      <c r="CA391" s="30"/>
      <c r="CB391" s="30"/>
      <c r="CC391" s="30"/>
      <c r="CD391" s="30"/>
      <c r="CE391" s="30"/>
      <c r="CF391" s="30"/>
      <c r="CG391" s="30"/>
      <c r="CH391" s="30"/>
      <c r="CI391" s="30"/>
      <c r="CJ391" s="30"/>
      <c r="CK391" s="30"/>
      <c r="CL391" s="30"/>
      <c r="CM391" s="30"/>
      <c r="CN391" s="30"/>
      <c r="CO391" s="30"/>
      <c r="CP391" s="30"/>
      <c r="CQ391" s="30"/>
      <c r="CR391" s="30"/>
      <c r="CS391" s="30"/>
      <c r="CT391" s="30"/>
      <c r="CU391" s="30"/>
      <c r="CV391" s="30"/>
      <c r="CW391" s="30"/>
      <c r="CX391" s="30"/>
      <c r="CY391" s="30"/>
      <c r="CZ391" s="30"/>
    </row>
    <row r="392" spans="1:104" s="31" customFormat="1" ht="12" customHeight="1" x14ac:dyDescent="0.2">
      <c r="A392" s="18" t="s">
        <v>1639</v>
      </c>
      <c r="B392" s="113">
        <v>0</v>
      </c>
      <c r="C392" s="116">
        <v>0</v>
      </c>
      <c r="D392" s="58" t="s">
        <v>1518</v>
      </c>
      <c r="E392" s="80">
        <v>0</v>
      </c>
      <c r="F392" s="28" t="s">
        <v>745</v>
      </c>
      <c r="G392" s="28">
        <v>60</v>
      </c>
      <c r="H392" s="28">
        <v>55000</v>
      </c>
      <c r="I392" s="99">
        <v>0</v>
      </c>
      <c r="J392" s="84">
        <v>0</v>
      </c>
      <c r="K392" s="50">
        <v>10</v>
      </c>
      <c r="L392" s="5">
        <v>0</v>
      </c>
      <c r="M392" s="29"/>
      <c r="N392" s="30"/>
      <c r="O392" s="30"/>
      <c r="P392" s="478" t="s">
        <v>63</v>
      </c>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J392" s="30"/>
      <c r="BK392" s="30"/>
      <c r="BL392" s="30"/>
      <c r="BM392" s="30"/>
      <c r="BN392" s="30"/>
      <c r="BO392" s="30"/>
      <c r="BP392" s="30"/>
      <c r="BQ392" s="30"/>
      <c r="BR392" s="30"/>
      <c r="BS392" s="30"/>
      <c r="BT392" s="30"/>
      <c r="BU392" s="30"/>
      <c r="BV392" s="30"/>
      <c r="BW392" s="30"/>
      <c r="BX392" s="30"/>
      <c r="BY392" s="30"/>
      <c r="BZ392" s="30"/>
      <c r="CA392" s="30"/>
      <c r="CB392" s="30"/>
      <c r="CC392" s="30"/>
      <c r="CD392" s="30"/>
      <c r="CE392" s="30"/>
      <c r="CF392" s="30"/>
      <c r="CG392" s="30"/>
      <c r="CH392" s="30"/>
      <c r="CI392" s="30"/>
      <c r="CJ392" s="30"/>
      <c r="CK392" s="30"/>
      <c r="CL392" s="30"/>
      <c r="CM392" s="30"/>
      <c r="CN392" s="30"/>
      <c r="CO392" s="30"/>
      <c r="CP392" s="30"/>
      <c r="CQ392" s="30"/>
      <c r="CR392" s="30"/>
      <c r="CS392" s="30"/>
      <c r="CT392" s="30"/>
      <c r="CU392" s="30"/>
      <c r="CV392" s="30"/>
      <c r="CW392" s="30"/>
      <c r="CX392" s="30"/>
      <c r="CY392" s="30"/>
      <c r="CZ392" s="30"/>
    </row>
    <row r="393" spans="1:104" s="31" customFormat="1" ht="12" customHeight="1" x14ac:dyDescent="0.2">
      <c r="A393" s="18" t="s">
        <v>1640</v>
      </c>
      <c r="B393" s="113">
        <v>0</v>
      </c>
      <c r="C393" s="116">
        <v>0</v>
      </c>
      <c r="D393" s="58" t="s">
        <v>1518</v>
      </c>
      <c r="E393" s="80">
        <v>0</v>
      </c>
      <c r="F393" s="28" t="s">
        <v>745</v>
      </c>
      <c r="G393" s="28">
        <v>60</v>
      </c>
      <c r="H393" s="28">
        <v>57000</v>
      </c>
      <c r="I393" s="99">
        <v>0</v>
      </c>
      <c r="J393" s="84">
        <v>0</v>
      </c>
      <c r="K393" s="50">
        <v>10</v>
      </c>
      <c r="L393" s="21">
        <v>0</v>
      </c>
      <c r="M393" s="29"/>
      <c r="N393" s="30"/>
      <c r="O393" s="30"/>
      <c r="P393" s="478" t="s">
        <v>63</v>
      </c>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J393" s="30"/>
      <c r="BK393" s="30"/>
      <c r="BL393" s="30"/>
      <c r="BM393" s="30"/>
      <c r="BN393" s="30"/>
      <c r="BO393" s="30"/>
      <c r="BP393" s="30"/>
      <c r="BQ393" s="30"/>
      <c r="BR393" s="30"/>
      <c r="BS393" s="30"/>
      <c r="BT393" s="30"/>
      <c r="BU393" s="30"/>
      <c r="BV393" s="30"/>
      <c r="BW393" s="30"/>
      <c r="BX393" s="30"/>
      <c r="BY393" s="30"/>
      <c r="BZ393" s="30"/>
      <c r="CA393" s="30"/>
      <c r="CB393" s="30"/>
      <c r="CC393" s="30"/>
      <c r="CD393" s="30"/>
      <c r="CE393" s="30"/>
      <c r="CF393" s="30"/>
      <c r="CG393" s="30"/>
      <c r="CH393" s="30"/>
      <c r="CI393" s="30"/>
      <c r="CJ393" s="30"/>
      <c r="CK393" s="30"/>
      <c r="CL393" s="30"/>
      <c r="CM393" s="30"/>
      <c r="CN393" s="30"/>
      <c r="CO393" s="30"/>
      <c r="CP393" s="30"/>
      <c r="CQ393" s="30"/>
      <c r="CR393" s="30"/>
      <c r="CS393" s="30"/>
      <c r="CT393" s="30"/>
      <c r="CU393" s="30"/>
      <c r="CV393" s="30"/>
      <c r="CW393" s="30"/>
      <c r="CX393" s="30"/>
      <c r="CY393" s="30"/>
      <c r="CZ393" s="30"/>
    </row>
    <row r="394" spans="1:104" s="31" customFormat="1" ht="12" customHeight="1" x14ac:dyDescent="0.2">
      <c r="A394" s="18"/>
      <c r="B394" s="113"/>
      <c r="C394" s="116"/>
      <c r="D394" s="58"/>
      <c r="E394" s="80"/>
      <c r="F394" s="28"/>
      <c r="G394" s="28"/>
      <c r="H394" s="28"/>
      <c r="I394" s="99"/>
      <c r="J394" s="84"/>
      <c r="K394" s="50"/>
      <c r="L394" s="21"/>
      <c r="M394" s="29"/>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c r="AY394" s="30"/>
      <c r="AZ394" s="30"/>
      <c r="BA394" s="30"/>
      <c r="BB394" s="30"/>
      <c r="BC394" s="30"/>
      <c r="BD394" s="30"/>
      <c r="BE394" s="30"/>
      <c r="BF394" s="30"/>
      <c r="BG394" s="30"/>
      <c r="BH394" s="30"/>
      <c r="BI394" s="30"/>
      <c r="BJ394" s="30"/>
      <c r="BK394" s="30"/>
      <c r="BL394" s="30"/>
      <c r="BM394" s="30"/>
      <c r="BN394" s="30"/>
      <c r="BO394" s="30"/>
      <c r="BP394" s="30"/>
      <c r="BQ394" s="30"/>
      <c r="BR394" s="30"/>
      <c r="BS394" s="30"/>
      <c r="BT394" s="30"/>
      <c r="BU394" s="30"/>
      <c r="BV394" s="30"/>
      <c r="BW394" s="30"/>
      <c r="BX394" s="30"/>
      <c r="BY394" s="30"/>
      <c r="BZ394" s="30"/>
      <c r="CA394" s="30"/>
      <c r="CB394" s="30"/>
      <c r="CC394" s="30"/>
      <c r="CD394" s="30"/>
      <c r="CE394" s="30"/>
      <c r="CF394" s="30"/>
      <c r="CG394" s="30"/>
      <c r="CH394" s="30"/>
      <c r="CI394" s="30"/>
      <c r="CJ394" s="30"/>
      <c r="CK394" s="30"/>
      <c r="CL394" s="30"/>
      <c r="CM394" s="30"/>
      <c r="CN394" s="30"/>
      <c r="CO394" s="30"/>
      <c r="CP394" s="30"/>
      <c r="CQ394" s="30"/>
      <c r="CR394" s="30"/>
      <c r="CS394" s="30"/>
      <c r="CT394" s="30"/>
      <c r="CU394" s="30"/>
      <c r="CV394" s="30"/>
      <c r="CW394" s="30"/>
      <c r="CX394" s="30"/>
      <c r="CY394" s="30"/>
      <c r="CZ394" s="30"/>
    </row>
    <row r="395" spans="1:104" s="31" customFormat="1" ht="12" customHeight="1" x14ac:dyDescent="0.2">
      <c r="A395" s="23" t="s">
        <v>1655</v>
      </c>
      <c r="B395" s="113">
        <v>0</v>
      </c>
      <c r="C395" s="116">
        <v>0</v>
      </c>
      <c r="D395" s="25">
        <v>1400000</v>
      </c>
      <c r="E395" s="80">
        <v>0</v>
      </c>
      <c r="F395" s="28" t="s">
        <v>745</v>
      </c>
      <c r="G395" s="28">
        <v>10</v>
      </c>
      <c r="H395" s="135">
        <v>11200</v>
      </c>
      <c r="I395" s="88">
        <v>0</v>
      </c>
      <c r="J395" s="84">
        <v>0</v>
      </c>
      <c r="K395" s="24">
        <v>10</v>
      </c>
      <c r="L395" s="5">
        <v>0</v>
      </c>
      <c r="M395" s="29"/>
      <c r="N395" s="30"/>
      <c r="O395" s="30"/>
      <c r="P395" s="461" t="s">
        <v>60</v>
      </c>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
      <c r="BK395" s="30"/>
      <c r="BL395" s="30"/>
      <c r="BM395" s="30"/>
      <c r="BN395" s="30"/>
      <c r="BO395" s="30"/>
      <c r="BP395" s="30"/>
      <c r="BQ395" s="30"/>
      <c r="BR395" s="30"/>
      <c r="BS395" s="30"/>
      <c r="BT395" s="30"/>
      <c r="BU395" s="30"/>
      <c r="BV395" s="30"/>
      <c r="BW395" s="30"/>
      <c r="BX395" s="30"/>
      <c r="BY395" s="30"/>
      <c r="BZ395" s="30"/>
      <c r="CA395" s="30"/>
      <c r="CB395" s="30"/>
      <c r="CC395" s="30"/>
      <c r="CD395" s="30"/>
      <c r="CE395" s="30"/>
      <c r="CF395" s="30"/>
      <c r="CG395" s="30"/>
      <c r="CH395" s="30"/>
      <c r="CI395" s="30"/>
      <c r="CJ395" s="30"/>
      <c r="CK395" s="30"/>
      <c r="CL395" s="30"/>
      <c r="CM395" s="30"/>
      <c r="CN395" s="30"/>
      <c r="CO395" s="30"/>
      <c r="CP395" s="30"/>
      <c r="CQ395" s="30"/>
      <c r="CR395" s="30"/>
      <c r="CS395" s="30"/>
      <c r="CT395" s="30"/>
      <c r="CU395" s="30"/>
      <c r="CV395" s="30"/>
      <c r="CW395" s="30"/>
      <c r="CX395" s="30"/>
      <c r="CY395" s="30"/>
      <c r="CZ395" s="30"/>
    </row>
    <row r="396" spans="1:104" s="31" customFormat="1" ht="12" customHeight="1" x14ac:dyDescent="0.2">
      <c r="A396" s="23" t="s">
        <v>1656</v>
      </c>
      <c r="B396" s="113">
        <v>0</v>
      </c>
      <c r="C396" s="116">
        <v>0</v>
      </c>
      <c r="D396" s="25">
        <v>1400000</v>
      </c>
      <c r="E396" s="80">
        <v>0</v>
      </c>
      <c r="F396" s="28" t="s">
        <v>745</v>
      </c>
      <c r="G396" s="28">
        <v>10</v>
      </c>
      <c r="H396" s="135">
        <v>11200</v>
      </c>
      <c r="I396" s="88">
        <v>0</v>
      </c>
      <c r="J396" s="84">
        <v>0</v>
      </c>
      <c r="K396" s="24">
        <v>30</v>
      </c>
      <c r="L396" s="5">
        <v>0</v>
      </c>
      <c r="M396" s="29"/>
      <c r="N396" s="30"/>
      <c r="O396" s="30"/>
      <c r="P396" s="461" t="s">
        <v>60</v>
      </c>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0"/>
      <c r="BQ396" s="30"/>
      <c r="BR396" s="30"/>
      <c r="BS396" s="30"/>
      <c r="BT396" s="30"/>
      <c r="BU396" s="30"/>
      <c r="BV396" s="30"/>
      <c r="BW396" s="30"/>
      <c r="BX396" s="30"/>
      <c r="BY396" s="30"/>
      <c r="BZ396" s="30"/>
      <c r="CA396" s="30"/>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row>
    <row r="397" spans="1:104" s="31" customFormat="1" ht="12" customHeight="1" x14ac:dyDescent="0.2">
      <c r="A397" s="23" t="s">
        <v>1657</v>
      </c>
      <c r="B397" s="113">
        <v>0</v>
      </c>
      <c r="C397" s="116">
        <v>0</v>
      </c>
      <c r="D397" s="25">
        <v>1400000</v>
      </c>
      <c r="E397" s="80">
        <v>0</v>
      </c>
      <c r="F397" s="28" t="s">
        <v>745</v>
      </c>
      <c r="G397" s="28">
        <v>10</v>
      </c>
      <c r="H397" s="135">
        <v>15100</v>
      </c>
      <c r="I397" s="88">
        <v>0</v>
      </c>
      <c r="J397" s="84">
        <v>0</v>
      </c>
      <c r="K397" s="24">
        <v>10</v>
      </c>
      <c r="L397" s="21">
        <v>0</v>
      </c>
      <c r="M397" s="29"/>
      <c r="N397" s="30"/>
      <c r="O397" s="30"/>
      <c r="P397" s="461" t="s">
        <v>60</v>
      </c>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
      <c r="BK397" s="30"/>
      <c r="BL397" s="30"/>
      <c r="BM397" s="30"/>
      <c r="BN397" s="30"/>
      <c r="BO397" s="30"/>
      <c r="BP397" s="30"/>
      <c r="BQ397" s="30"/>
      <c r="BR397" s="30"/>
      <c r="BS397" s="30"/>
      <c r="BT397" s="30"/>
      <c r="BU397" s="30"/>
      <c r="BV397" s="30"/>
      <c r="BW397" s="30"/>
      <c r="BX397" s="30"/>
      <c r="BY397" s="30"/>
      <c r="BZ397" s="30"/>
      <c r="CA397" s="30"/>
      <c r="CB397" s="30"/>
      <c r="CC397" s="30"/>
      <c r="CD397" s="30"/>
      <c r="CE397" s="30"/>
      <c r="CF397" s="30"/>
      <c r="CG397" s="30"/>
      <c r="CH397" s="30"/>
      <c r="CI397" s="30"/>
      <c r="CJ397" s="30"/>
      <c r="CK397" s="30"/>
      <c r="CL397" s="30"/>
      <c r="CM397" s="30"/>
      <c r="CN397" s="30"/>
      <c r="CO397" s="30"/>
      <c r="CP397" s="30"/>
      <c r="CQ397" s="30"/>
      <c r="CR397" s="30"/>
      <c r="CS397" s="30"/>
      <c r="CT397" s="30"/>
      <c r="CU397" s="30"/>
      <c r="CV397" s="30"/>
      <c r="CW397" s="30"/>
      <c r="CX397" s="30"/>
      <c r="CY397" s="30"/>
      <c r="CZ397" s="30"/>
    </row>
    <row r="398" spans="1:104" s="31" customFormat="1" ht="12" customHeight="1" x14ac:dyDescent="0.2">
      <c r="A398" s="23" t="s">
        <v>1658</v>
      </c>
      <c r="B398" s="113">
        <v>0</v>
      </c>
      <c r="C398" s="116">
        <v>0</v>
      </c>
      <c r="D398" s="25">
        <v>1400000</v>
      </c>
      <c r="E398" s="80">
        <v>0</v>
      </c>
      <c r="F398" s="28" t="s">
        <v>745</v>
      </c>
      <c r="G398" s="28">
        <v>10</v>
      </c>
      <c r="H398" s="135">
        <v>15200</v>
      </c>
      <c r="I398" s="88">
        <v>0</v>
      </c>
      <c r="J398" s="84">
        <v>0</v>
      </c>
      <c r="K398" s="24">
        <v>10</v>
      </c>
      <c r="L398" s="5">
        <v>0</v>
      </c>
      <c r="M398" s="29"/>
      <c r="N398" s="30"/>
      <c r="O398" s="30"/>
      <c r="P398" s="461" t="s">
        <v>60</v>
      </c>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c r="AY398" s="30"/>
      <c r="AZ398" s="30"/>
      <c r="BA398" s="30"/>
      <c r="BB398" s="30"/>
      <c r="BC398" s="30"/>
      <c r="BD398" s="30"/>
      <c r="BE398" s="30"/>
      <c r="BF398" s="30"/>
      <c r="BG398" s="30"/>
      <c r="BH398" s="30"/>
      <c r="BI398" s="30"/>
      <c r="BJ398" s="30"/>
      <c r="BK398" s="30"/>
      <c r="BL398" s="30"/>
      <c r="BM398" s="30"/>
      <c r="BN398" s="30"/>
      <c r="BO398" s="30"/>
      <c r="BP398" s="30"/>
      <c r="BQ398" s="30"/>
      <c r="BR398" s="30"/>
      <c r="BS398" s="30"/>
      <c r="BT398" s="30"/>
      <c r="BU398" s="30"/>
      <c r="BV398" s="30"/>
      <c r="BW398" s="30"/>
      <c r="BX398" s="30"/>
      <c r="BY398" s="30"/>
      <c r="BZ398" s="30"/>
      <c r="CA398" s="30"/>
      <c r="CB398" s="30"/>
      <c r="CC398" s="30"/>
      <c r="CD398" s="30"/>
      <c r="CE398" s="30"/>
      <c r="CF398" s="30"/>
      <c r="CG398" s="30"/>
      <c r="CH398" s="30"/>
      <c r="CI398" s="30"/>
      <c r="CJ398" s="30"/>
      <c r="CK398" s="30"/>
      <c r="CL398" s="30"/>
      <c r="CM398" s="30"/>
      <c r="CN398" s="30"/>
      <c r="CO398" s="30"/>
      <c r="CP398" s="30"/>
      <c r="CQ398" s="30"/>
      <c r="CR398" s="30"/>
      <c r="CS398" s="30"/>
      <c r="CT398" s="30"/>
      <c r="CU398" s="30"/>
      <c r="CV398" s="30"/>
      <c r="CW398" s="30"/>
      <c r="CX398" s="30"/>
      <c r="CY398" s="30"/>
      <c r="CZ398" s="30"/>
    </row>
    <row r="399" spans="1:104" s="31" customFormat="1" ht="12" customHeight="1" x14ac:dyDescent="0.2">
      <c r="A399" s="23" t="s">
        <v>1659</v>
      </c>
      <c r="B399" s="113">
        <v>0</v>
      </c>
      <c r="C399" s="116">
        <v>0</v>
      </c>
      <c r="D399" s="25">
        <v>1400000</v>
      </c>
      <c r="E399" s="80">
        <v>0</v>
      </c>
      <c r="F399" s="28" t="s">
        <v>745</v>
      </c>
      <c r="G399" s="28">
        <v>10</v>
      </c>
      <c r="H399" s="135">
        <v>21000</v>
      </c>
      <c r="I399" s="88">
        <v>0</v>
      </c>
      <c r="J399" s="84">
        <v>0</v>
      </c>
      <c r="K399" s="24">
        <v>10</v>
      </c>
      <c r="L399" s="21">
        <v>0</v>
      </c>
      <c r="M399" s="29"/>
      <c r="N399" s="30"/>
      <c r="O399" s="30"/>
      <c r="P399" s="461" t="s">
        <v>60</v>
      </c>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c r="AY399" s="30"/>
      <c r="AZ399" s="30"/>
      <c r="BA399" s="30"/>
      <c r="BB399" s="30"/>
      <c r="BC399" s="30"/>
      <c r="BD399" s="30"/>
      <c r="BE399" s="30"/>
      <c r="BF399" s="30"/>
      <c r="BG399" s="30"/>
      <c r="BH399" s="30"/>
      <c r="BI399" s="30"/>
      <c r="BJ399" s="30"/>
      <c r="BK399" s="30"/>
      <c r="BL399" s="30"/>
      <c r="BM399" s="30"/>
      <c r="BN399" s="30"/>
      <c r="BO399" s="30"/>
      <c r="BP399" s="30"/>
      <c r="BQ399" s="30"/>
      <c r="BR399" s="30"/>
      <c r="BS399" s="30"/>
      <c r="BT399" s="30"/>
      <c r="BU399" s="30"/>
      <c r="BV399" s="30"/>
      <c r="BW399" s="30"/>
      <c r="BX399" s="30"/>
      <c r="BY399" s="30"/>
      <c r="BZ399" s="30"/>
      <c r="CA399" s="30"/>
      <c r="CB399" s="30"/>
      <c r="CC399" s="30"/>
      <c r="CD399" s="30"/>
      <c r="CE399" s="30"/>
      <c r="CF399" s="30"/>
      <c r="CG399" s="30"/>
      <c r="CH399" s="30"/>
      <c r="CI399" s="30"/>
      <c r="CJ399" s="30"/>
      <c r="CK399" s="30"/>
      <c r="CL399" s="30"/>
      <c r="CM399" s="30"/>
      <c r="CN399" s="30"/>
      <c r="CO399" s="30"/>
      <c r="CP399" s="30"/>
      <c r="CQ399" s="30"/>
      <c r="CR399" s="30"/>
      <c r="CS399" s="30"/>
      <c r="CT399" s="30"/>
      <c r="CU399" s="30"/>
      <c r="CV399" s="30"/>
      <c r="CW399" s="30"/>
      <c r="CX399" s="30"/>
      <c r="CY399" s="30"/>
      <c r="CZ399" s="30"/>
    </row>
    <row r="400" spans="1:104" s="31" customFormat="1" ht="12" customHeight="1" x14ac:dyDescent="0.2">
      <c r="A400" s="23" t="s">
        <v>1660</v>
      </c>
      <c r="B400" s="113">
        <v>0</v>
      </c>
      <c r="C400" s="116">
        <v>0</v>
      </c>
      <c r="D400" s="25">
        <v>1400000</v>
      </c>
      <c r="E400" s="80">
        <v>0</v>
      </c>
      <c r="F400" s="28" t="s">
        <v>745</v>
      </c>
      <c r="G400" s="28">
        <v>10</v>
      </c>
      <c r="H400" s="135">
        <v>21000</v>
      </c>
      <c r="I400" s="88">
        <v>0</v>
      </c>
      <c r="J400" s="84">
        <v>0</v>
      </c>
      <c r="K400" s="24">
        <v>30</v>
      </c>
      <c r="L400" s="5">
        <v>0</v>
      </c>
      <c r="M400" s="29"/>
      <c r="N400" s="30"/>
      <c r="O400" s="30"/>
      <c r="P400" s="461" t="s">
        <v>60</v>
      </c>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c r="AY400" s="30"/>
      <c r="AZ400" s="30"/>
      <c r="BA400" s="30"/>
      <c r="BB400" s="30"/>
      <c r="BC400" s="30"/>
      <c r="BD400" s="30"/>
      <c r="BE400" s="30"/>
      <c r="BF400" s="30"/>
      <c r="BG400" s="30"/>
      <c r="BH400" s="30"/>
      <c r="BI400" s="30"/>
      <c r="BJ400" s="30"/>
      <c r="BK400" s="30"/>
      <c r="BL400" s="30"/>
      <c r="BM400" s="30"/>
      <c r="BN400" s="30"/>
      <c r="BO400" s="30"/>
      <c r="BP400" s="30"/>
      <c r="BQ400" s="30"/>
      <c r="BR400" s="30"/>
      <c r="BS400" s="30"/>
      <c r="BT400" s="30"/>
      <c r="BU400" s="30"/>
      <c r="BV400" s="30"/>
      <c r="BW400" s="30"/>
      <c r="BX400" s="30"/>
      <c r="BY400" s="30"/>
      <c r="BZ400" s="30"/>
      <c r="CA400" s="30"/>
      <c r="CB400" s="30"/>
      <c r="CC400" s="30"/>
      <c r="CD400" s="30"/>
      <c r="CE400" s="30"/>
      <c r="CF400" s="30"/>
      <c r="CG400" s="30"/>
      <c r="CH400" s="30"/>
      <c r="CI400" s="30"/>
      <c r="CJ400" s="30"/>
      <c r="CK400" s="30"/>
      <c r="CL400" s="30"/>
      <c r="CM400" s="30"/>
      <c r="CN400" s="30"/>
      <c r="CO400" s="30"/>
      <c r="CP400" s="30"/>
      <c r="CQ400" s="30"/>
      <c r="CR400" s="30"/>
      <c r="CS400" s="30"/>
      <c r="CT400" s="30"/>
      <c r="CU400" s="30"/>
      <c r="CV400" s="30"/>
      <c r="CW400" s="30"/>
      <c r="CX400" s="30"/>
      <c r="CY400" s="30"/>
      <c r="CZ400" s="30"/>
    </row>
    <row r="401" spans="1:104" s="31" customFormat="1" ht="12" customHeight="1" x14ac:dyDescent="0.2">
      <c r="A401" s="23" t="s">
        <v>1661</v>
      </c>
      <c r="B401" s="113">
        <v>0</v>
      </c>
      <c r="C401" s="116">
        <v>0</v>
      </c>
      <c r="D401" s="25">
        <v>1400000</v>
      </c>
      <c r="E401" s="80">
        <v>0</v>
      </c>
      <c r="F401" s="28" t="s">
        <v>745</v>
      </c>
      <c r="G401" s="28">
        <v>10</v>
      </c>
      <c r="H401" s="135">
        <v>23000</v>
      </c>
      <c r="I401" s="88">
        <v>0</v>
      </c>
      <c r="J401" s="84">
        <v>0</v>
      </c>
      <c r="K401" s="24">
        <v>10</v>
      </c>
      <c r="L401" s="21">
        <v>0</v>
      </c>
      <c r="M401" s="29"/>
      <c r="N401" s="30"/>
      <c r="O401" s="30"/>
      <c r="P401" s="461" t="s">
        <v>60</v>
      </c>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c r="AY401" s="30"/>
      <c r="AZ401" s="30"/>
      <c r="BA401" s="30"/>
      <c r="BB401" s="30"/>
      <c r="BC401" s="30"/>
      <c r="BD401" s="30"/>
      <c r="BE401" s="30"/>
      <c r="BF401" s="30"/>
      <c r="BG401" s="30"/>
      <c r="BH401" s="30"/>
      <c r="BI401" s="30"/>
      <c r="BJ401" s="30"/>
      <c r="BK401" s="30"/>
      <c r="BL401" s="30"/>
      <c r="BM401" s="30"/>
      <c r="BN401" s="30"/>
      <c r="BO401" s="30"/>
      <c r="BP401" s="30"/>
      <c r="BQ401" s="30"/>
      <c r="BR401" s="30"/>
      <c r="BS401" s="30"/>
      <c r="BT401" s="30"/>
      <c r="BU401" s="30"/>
      <c r="BV401" s="30"/>
      <c r="BW401" s="30"/>
      <c r="BX401" s="30"/>
      <c r="BY401" s="30"/>
      <c r="BZ401" s="30"/>
      <c r="CA401" s="30"/>
      <c r="CB401" s="30"/>
      <c r="CC401" s="30"/>
      <c r="CD401" s="30"/>
      <c r="CE401" s="30"/>
      <c r="CF401" s="30"/>
      <c r="CG401" s="30"/>
      <c r="CH401" s="30"/>
      <c r="CI401" s="30"/>
      <c r="CJ401" s="30"/>
      <c r="CK401" s="30"/>
      <c r="CL401" s="30"/>
      <c r="CM401" s="30"/>
      <c r="CN401" s="30"/>
      <c r="CO401" s="30"/>
      <c r="CP401" s="30"/>
      <c r="CQ401" s="30"/>
      <c r="CR401" s="30"/>
      <c r="CS401" s="30"/>
      <c r="CT401" s="30"/>
      <c r="CU401" s="30"/>
      <c r="CV401" s="30"/>
      <c r="CW401" s="30"/>
      <c r="CX401" s="30"/>
      <c r="CY401" s="30"/>
      <c r="CZ401" s="30"/>
    </row>
    <row r="402" spans="1:104" s="31" customFormat="1" ht="12" customHeight="1" x14ac:dyDescent="0.2">
      <c r="A402" s="23" t="s">
        <v>1662</v>
      </c>
      <c r="B402" s="113">
        <v>0</v>
      </c>
      <c r="C402" s="116">
        <v>0</v>
      </c>
      <c r="D402" s="25">
        <v>1400000</v>
      </c>
      <c r="E402" s="80">
        <v>0</v>
      </c>
      <c r="F402" s="28" t="s">
        <v>745</v>
      </c>
      <c r="G402" s="28">
        <v>10</v>
      </c>
      <c r="H402" s="135">
        <v>32000</v>
      </c>
      <c r="I402" s="88">
        <v>0</v>
      </c>
      <c r="J402" s="84">
        <v>0</v>
      </c>
      <c r="K402" s="24">
        <v>10</v>
      </c>
      <c r="L402" s="5">
        <v>0</v>
      </c>
      <c r="M402" s="29"/>
      <c r="N402" s="30"/>
      <c r="O402" s="30"/>
      <c r="P402" s="461" t="s">
        <v>60</v>
      </c>
      <c r="Q402" s="30"/>
      <c r="R402" s="30"/>
      <c r="S402" s="30"/>
      <c r="T402" s="30"/>
      <c r="U402" s="30"/>
      <c r="V402" s="30"/>
      <c r="W402" s="30"/>
      <c r="X402" s="30"/>
      <c r="Y402" s="30"/>
      <c r="Z402" s="30"/>
      <c r="AA402" s="30"/>
      <c r="AB402" s="30"/>
      <c r="AC402" s="30"/>
      <c r="AD402" s="30"/>
      <c r="AE402" s="30"/>
      <c r="AF402" s="30"/>
      <c r="AG402" s="30"/>
      <c r="AH402" s="30"/>
      <c r="AI402" s="30"/>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
      <c r="BK402" s="30"/>
      <c r="BL402" s="30"/>
      <c r="BM402" s="30"/>
      <c r="BN402" s="30"/>
      <c r="BO402" s="30"/>
      <c r="BP402" s="30"/>
      <c r="BQ402" s="30"/>
      <c r="BR402" s="30"/>
      <c r="BS402" s="30"/>
      <c r="BT402" s="30"/>
      <c r="BU402" s="30"/>
      <c r="BV402" s="30"/>
      <c r="BW402" s="30"/>
      <c r="BX402" s="30"/>
      <c r="BY402" s="30"/>
      <c r="BZ402" s="30"/>
      <c r="CA402" s="30"/>
      <c r="CB402" s="30"/>
      <c r="CC402" s="30"/>
      <c r="CD402" s="30"/>
      <c r="CE402" s="30"/>
      <c r="CF402" s="30"/>
      <c r="CG402" s="30"/>
      <c r="CH402" s="30"/>
      <c r="CI402" s="30"/>
      <c r="CJ402" s="30"/>
      <c r="CK402" s="30"/>
      <c r="CL402" s="30"/>
      <c r="CM402" s="30"/>
      <c r="CN402" s="30"/>
      <c r="CO402" s="30"/>
      <c r="CP402" s="30"/>
      <c r="CQ402" s="30"/>
      <c r="CR402" s="30"/>
      <c r="CS402" s="30"/>
      <c r="CT402" s="30"/>
      <c r="CU402" s="30"/>
      <c r="CV402" s="30"/>
      <c r="CW402" s="30"/>
      <c r="CX402" s="30"/>
      <c r="CY402" s="30"/>
      <c r="CZ402" s="30"/>
    </row>
    <row r="403" spans="1:104" s="31" customFormat="1" ht="12" customHeight="1" x14ac:dyDescent="0.2">
      <c r="A403" s="23" t="s">
        <v>1663</v>
      </c>
      <c r="B403" s="113">
        <v>0</v>
      </c>
      <c r="C403" s="116">
        <v>0</v>
      </c>
      <c r="D403" s="25">
        <v>1400000</v>
      </c>
      <c r="E403" s="80">
        <v>0</v>
      </c>
      <c r="F403" s="28" t="s">
        <v>745</v>
      </c>
      <c r="G403" s="28">
        <v>10</v>
      </c>
      <c r="H403" s="135">
        <v>32000</v>
      </c>
      <c r="I403" s="88">
        <v>0</v>
      </c>
      <c r="J403" s="84">
        <v>0</v>
      </c>
      <c r="K403" s="24">
        <v>30</v>
      </c>
      <c r="L403" s="21">
        <v>0</v>
      </c>
      <c r="M403" s="29"/>
      <c r="N403" s="30"/>
      <c r="O403" s="30"/>
      <c r="P403" s="461" t="s">
        <v>60</v>
      </c>
      <c r="Q403" s="30"/>
      <c r="R403" s="30"/>
      <c r="S403" s="30"/>
      <c r="T403" s="30"/>
      <c r="U403" s="30"/>
      <c r="V403" s="30"/>
      <c r="W403" s="30"/>
      <c r="X403" s="30"/>
      <c r="Y403" s="30"/>
      <c r="Z403" s="30"/>
      <c r="AA403" s="30"/>
      <c r="AB403" s="30"/>
      <c r="AC403" s="30"/>
      <c r="AD403" s="30"/>
      <c r="AE403" s="30"/>
      <c r="AF403" s="30"/>
      <c r="AG403" s="30"/>
      <c r="AH403" s="30"/>
      <c r="AI403" s="30"/>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
      <c r="BK403" s="30"/>
      <c r="BL403" s="30"/>
      <c r="BM403" s="30"/>
      <c r="BN403" s="30"/>
      <c r="BO403" s="30"/>
      <c r="BP403" s="30"/>
      <c r="BQ403" s="30"/>
      <c r="BR403" s="30"/>
      <c r="BS403" s="30"/>
      <c r="BT403" s="30"/>
      <c r="BU403" s="30"/>
      <c r="BV403" s="30"/>
      <c r="BW403" s="30"/>
      <c r="BX403" s="30"/>
      <c r="BY403" s="30"/>
      <c r="BZ403" s="30"/>
      <c r="CA403" s="30"/>
      <c r="CB403" s="30"/>
      <c r="CC403" s="30"/>
      <c r="CD403" s="30"/>
      <c r="CE403" s="30"/>
      <c r="CF403" s="30"/>
      <c r="CG403" s="30"/>
      <c r="CH403" s="30"/>
      <c r="CI403" s="30"/>
      <c r="CJ403" s="30"/>
      <c r="CK403" s="30"/>
      <c r="CL403" s="30"/>
      <c r="CM403" s="30"/>
      <c r="CN403" s="30"/>
      <c r="CO403" s="30"/>
      <c r="CP403" s="30"/>
      <c r="CQ403" s="30"/>
      <c r="CR403" s="30"/>
      <c r="CS403" s="30"/>
      <c r="CT403" s="30"/>
      <c r="CU403" s="30"/>
      <c r="CV403" s="30"/>
      <c r="CW403" s="30"/>
      <c r="CX403" s="30"/>
      <c r="CY403" s="30"/>
      <c r="CZ403" s="30"/>
    </row>
    <row r="404" spans="1:104" s="31" customFormat="1" ht="12" customHeight="1" x14ac:dyDescent="0.2">
      <c r="A404" s="23" t="s">
        <v>1664</v>
      </c>
      <c r="B404" s="113">
        <v>0</v>
      </c>
      <c r="C404" s="116">
        <v>0</v>
      </c>
      <c r="D404" s="25">
        <v>1400000</v>
      </c>
      <c r="E404" s="80">
        <v>0</v>
      </c>
      <c r="F404" s="28" t="s">
        <v>745</v>
      </c>
      <c r="G404" s="28">
        <v>10</v>
      </c>
      <c r="H404" s="135">
        <v>35000</v>
      </c>
      <c r="I404" s="88">
        <v>0</v>
      </c>
      <c r="J404" s="84">
        <v>0</v>
      </c>
      <c r="K404" s="24">
        <v>10</v>
      </c>
      <c r="L404" s="21">
        <v>0</v>
      </c>
      <c r="M404" s="29"/>
      <c r="N404" s="30"/>
      <c r="O404" s="30"/>
      <c r="P404" s="461" t="s">
        <v>60</v>
      </c>
      <c r="Q404" s="30"/>
      <c r="R404" s="30"/>
      <c r="S404" s="30"/>
      <c r="T404" s="30"/>
      <c r="U404" s="30"/>
      <c r="V404" s="30"/>
      <c r="W404" s="30"/>
      <c r="X404" s="30"/>
      <c r="Y404" s="30"/>
      <c r="Z404" s="30"/>
      <c r="AA404" s="30"/>
      <c r="AB404" s="30"/>
      <c r="AC404" s="30"/>
      <c r="AD404" s="30"/>
      <c r="AE404" s="30"/>
      <c r="AF404" s="30"/>
      <c r="AG404" s="30"/>
      <c r="AH404" s="30"/>
      <c r="AI404" s="30"/>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
      <c r="BK404" s="30"/>
      <c r="BL404" s="30"/>
      <c r="BM404" s="30"/>
      <c r="BN404" s="30"/>
      <c r="BO404" s="30"/>
      <c r="BP404" s="30"/>
      <c r="BQ404" s="30"/>
      <c r="BR404" s="30"/>
      <c r="BS404" s="30"/>
      <c r="BT404" s="30"/>
      <c r="BU404" s="30"/>
      <c r="BV404" s="30"/>
      <c r="BW404" s="30"/>
      <c r="BX404" s="30"/>
      <c r="BY404" s="30"/>
      <c r="BZ404" s="30"/>
      <c r="CA404" s="30"/>
      <c r="CB404" s="30"/>
      <c r="CC404" s="30"/>
      <c r="CD404" s="30"/>
      <c r="CE404" s="30"/>
      <c r="CF404" s="30"/>
      <c r="CG404" s="30"/>
      <c r="CH404" s="30"/>
      <c r="CI404" s="30"/>
      <c r="CJ404" s="30"/>
      <c r="CK404" s="30"/>
      <c r="CL404" s="30"/>
      <c r="CM404" s="30"/>
      <c r="CN404" s="30"/>
      <c r="CO404" s="30"/>
      <c r="CP404" s="30"/>
      <c r="CQ404" s="30"/>
      <c r="CR404" s="30"/>
      <c r="CS404" s="30"/>
      <c r="CT404" s="30"/>
      <c r="CU404" s="30"/>
      <c r="CV404" s="30"/>
      <c r="CW404" s="30"/>
      <c r="CX404" s="30"/>
      <c r="CY404" s="30"/>
      <c r="CZ404" s="30"/>
    </row>
    <row r="405" spans="1:104" s="31" customFormat="1" ht="12" customHeight="1" x14ac:dyDescent="0.2">
      <c r="A405" s="23" t="s">
        <v>1665</v>
      </c>
      <c r="B405" s="113">
        <v>0</v>
      </c>
      <c r="C405" s="116">
        <v>0</v>
      </c>
      <c r="D405" s="25">
        <v>1400000</v>
      </c>
      <c r="E405" s="80">
        <v>0</v>
      </c>
      <c r="F405" s="28" t="s">
        <v>745</v>
      </c>
      <c r="G405" s="28">
        <v>10</v>
      </c>
      <c r="H405" s="135">
        <v>35000</v>
      </c>
      <c r="I405" s="88">
        <v>0</v>
      </c>
      <c r="J405" s="84">
        <v>0</v>
      </c>
      <c r="K405" s="24">
        <v>30</v>
      </c>
      <c r="L405" s="21">
        <v>0</v>
      </c>
      <c r="M405" s="29"/>
      <c r="N405" s="30"/>
      <c r="O405" s="30"/>
      <c r="P405" s="461" t="s">
        <v>60</v>
      </c>
      <c r="Q405" s="30"/>
      <c r="R405" s="30"/>
      <c r="S405" s="30"/>
      <c r="T405" s="30"/>
      <c r="U405" s="30"/>
      <c r="V405" s="30"/>
      <c r="W405" s="30"/>
      <c r="X405" s="30"/>
      <c r="Y405" s="30"/>
      <c r="Z405" s="30"/>
      <c r="AA405" s="30"/>
      <c r="AB405" s="30"/>
      <c r="AC405" s="30"/>
      <c r="AD405" s="30"/>
      <c r="AE405" s="30"/>
      <c r="AF405" s="30"/>
      <c r="AG405" s="30"/>
      <c r="AH405" s="30"/>
      <c r="AI405" s="30"/>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
      <c r="BK405" s="30"/>
      <c r="BL405" s="30"/>
      <c r="BM405" s="30"/>
      <c r="BN405" s="30"/>
      <c r="BO405" s="30"/>
      <c r="BP405" s="30"/>
      <c r="BQ405" s="30"/>
      <c r="BR405" s="30"/>
      <c r="BS405" s="30"/>
      <c r="BT405" s="30"/>
      <c r="BU405" s="30"/>
      <c r="BV405" s="30"/>
      <c r="BW405" s="30"/>
      <c r="BX405" s="30"/>
      <c r="BY405" s="30"/>
      <c r="BZ405" s="30"/>
      <c r="CA405" s="30"/>
      <c r="CB405" s="30"/>
      <c r="CC405" s="30"/>
      <c r="CD405" s="30"/>
      <c r="CE405" s="30"/>
      <c r="CF405" s="30"/>
      <c r="CG405" s="30"/>
      <c r="CH405" s="30"/>
      <c r="CI405" s="30"/>
      <c r="CJ405" s="30"/>
      <c r="CK405" s="30"/>
      <c r="CL405" s="30"/>
      <c r="CM405" s="30"/>
      <c r="CN405" s="30"/>
      <c r="CO405" s="30"/>
      <c r="CP405" s="30"/>
      <c r="CQ405" s="30"/>
      <c r="CR405" s="30"/>
      <c r="CS405" s="30"/>
      <c r="CT405" s="30"/>
      <c r="CU405" s="30"/>
      <c r="CV405" s="30"/>
      <c r="CW405" s="30"/>
      <c r="CX405" s="30"/>
      <c r="CY405" s="30"/>
      <c r="CZ405" s="30"/>
    </row>
    <row r="406" spans="1:104" s="273" customFormat="1" x14ac:dyDescent="0.2">
      <c r="A406" s="23" t="s">
        <v>1666</v>
      </c>
      <c r="B406" s="113">
        <v>0</v>
      </c>
      <c r="C406" s="116">
        <v>0</v>
      </c>
      <c r="D406" s="25">
        <v>1400000</v>
      </c>
      <c r="E406" s="80">
        <v>0</v>
      </c>
      <c r="F406" s="28" t="s">
        <v>745</v>
      </c>
      <c r="G406" s="28">
        <v>10</v>
      </c>
      <c r="H406" s="135">
        <v>36000</v>
      </c>
      <c r="I406" s="88">
        <v>0</v>
      </c>
      <c r="J406" s="84">
        <v>0</v>
      </c>
      <c r="K406" s="24">
        <v>10</v>
      </c>
      <c r="L406" s="5">
        <v>0</v>
      </c>
      <c r="P406" s="461" t="s">
        <v>60</v>
      </c>
    </row>
    <row r="407" spans="1:104" s="273" customFormat="1" x14ac:dyDescent="0.2">
      <c r="A407" s="23" t="s">
        <v>1667</v>
      </c>
      <c r="B407" s="90">
        <v>0</v>
      </c>
      <c r="C407" s="26">
        <v>0</v>
      </c>
      <c r="D407" s="25">
        <v>1400000</v>
      </c>
      <c r="E407" s="83">
        <v>0</v>
      </c>
      <c r="F407" s="28" t="s">
        <v>745</v>
      </c>
      <c r="G407" s="28">
        <v>10</v>
      </c>
      <c r="H407" s="135" t="s">
        <v>1475</v>
      </c>
      <c r="I407" s="88">
        <v>0</v>
      </c>
      <c r="J407" s="88">
        <v>0</v>
      </c>
      <c r="K407" s="24">
        <v>10</v>
      </c>
      <c r="L407" s="21">
        <v>0</v>
      </c>
      <c r="P407" s="485" t="s">
        <v>60</v>
      </c>
    </row>
    <row r="408" spans="1:104" s="31" customFormat="1" ht="12.75" customHeight="1" x14ac:dyDescent="0.2">
      <c r="A408" s="23" t="s">
        <v>1668</v>
      </c>
      <c r="B408" s="113">
        <v>0</v>
      </c>
      <c r="C408" s="116">
        <v>0</v>
      </c>
      <c r="D408" s="25">
        <v>1400000</v>
      </c>
      <c r="E408" s="80">
        <v>0</v>
      </c>
      <c r="F408" s="28" t="s">
        <v>745</v>
      </c>
      <c r="G408" s="28">
        <v>10</v>
      </c>
      <c r="H408" s="135">
        <v>41000</v>
      </c>
      <c r="I408" s="88">
        <v>0</v>
      </c>
      <c r="J408" s="84">
        <v>0</v>
      </c>
      <c r="K408" s="24">
        <v>10</v>
      </c>
      <c r="L408" s="5">
        <v>0</v>
      </c>
      <c r="M408" s="29"/>
      <c r="N408" s="30"/>
      <c r="O408" s="30"/>
      <c r="P408" s="461" t="s">
        <v>60</v>
      </c>
      <c r="Q408" s="30"/>
      <c r="R408" s="30"/>
      <c r="S408" s="30"/>
      <c r="T408" s="30"/>
      <c r="U408" s="30"/>
      <c r="V408" s="30"/>
      <c r="W408" s="30"/>
      <c r="X408" s="30"/>
      <c r="Y408" s="30"/>
      <c r="Z408" s="30"/>
      <c r="AA408" s="30"/>
      <c r="AB408" s="30"/>
      <c r="AC408" s="30"/>
      <c r="AD408" s="30"/>
      <c r="AE408" s="30"/>
      <c r="AF408" s="30"/>
      <c r="AG408" s="30"/>
      <c r="AH408" s="30"/>
      <c r="AI408" s="30"/>
      <c r="AJ408" s="30"/>
      <c r="AK408" s="30"/>
      <c r="AL408" s="30"/>
      <c r="AM408" s="30"/>
      <c r="AN408" s="30"/>
      <c r="AO408" s="30"/>
      <c r="AP408" s="30"/>
      <c r="AQ408" s="30"/>
      <c r="AR408" s="30"/>
      <c r="AS408" s="30"/>
      <c r="AT408" s="30"/>
      <c r="AU408" s="30"/>
      <c r="AV408" s="30"/>
      <c r="AW408" s="30"/>
      <c r="AX408" s="30"/>
      <c r="AY408" s="30"/>
      <c r="AZ408" s="30"/>
      <c r="BA408" s="30"/>
      <c r="BB408" s="30"/>
      <c r="BC408" s="30"/>
      <c r="BD408" s="30"/>
      <c r="BE408" s="30"/>
      <c r="BF408" s="30"/>
      <c r="BG408" s="30"/>
      <c r="BH408" s="30"/>
      <c r="BI408" s="30"/>
      <c r="BJ408" s="30"/>
      <c r="BK408" s="30"/>
      <c r="BL408" s="30"/>
      <c r="BM408" s="30"/>
      <c r="BN408" s="30"/>
      <c r="BO408" s="30"/>
      <c r="BP408" s="30"/>
      <c r="BQ408" s="30"/>
      <c r="BR408" s="30"/>
      <c r="BS408" s="30"/>
      <c r="BT408" s="30"/>
      <c r="BU408" s="30"/>
      <c r="BV408" s="30"/>
      <c r="BW408" s="30"/>
      <c r="BX408" s="30"/>
      <c r="BY408" s="30"/>
      <c r="BZ408" s="30"/>
      <c r="CA408" s="30"/>
      <c r="CB408" s="30"/>
      <c r="CC408" s="30"/>
      <c r="CD408" s="30"/>
      <c r="CE408" s="30"/>
      <c r="CF408" s="30"/>
      <c r="CG408" s="30"/>
      <c r="CH408" s="30"/>
      <c r="CI408" s="30"/>
      <c r="CJ408" s="30"/>
      <c r="CK408" s="30"/>
      <c r="CL408" s="30"/>
      <c r="CM408" s="30"/>
      <c r="CN408" s="30"/>
      <c r="CO408" s="30"/>
      <c r="CP408" s="30"/>
      <c r="CQ408" s="30"/>
      <c r="CR408" s="30"/>
      <c r="CS408" s="30"/>
      <c r="CT408" s="30"/>
      <c r="CU408" s="30"/>
      <c r="CV408" s="30"/>
      <c r="CW408" s="30"/>
      <c r="CX408" s="30"/>
      <c r="CY408" s="30"/>
      <c r="CZ408" s="30"/>
    </row>
    <row r="409" spans="1:104" s="31" customFormat="1" ht="12.75" customHeight="1" x14ac:dyDescent="0.2">
      <c r="A409" s="23" t="s">
        <v>1669</v>
      </c>
      <c r="B409" s="113">
        <v>0</v>
      </c>
      <c r="C409" s="116">
        <v>0</v>
      </c>
      <c r="D409" s="25">
        <v>1400000</v>
      </c>
      <c r="E409" s="80">
        <v>0</v>
      </c>
      <c r="F409" s="28" t="s">
        <v>745</v>
      </c>
      <c r="G409" s="28">
        <v>10</v>
      </c>
      <c r="H409" s="135">
        <v>41008</v>
      </c>
      <c r="I409" s="88">
        <v>0</v>
      </c>
      <c r="J409" s="84">
        <v>0</v>
      </c>
      <c r="K409" s="24">
        <v>10</v>
      </c>
      <c r="L409" s="5">
        <v>0</v>
      </c>
      <c r="M409" s="29"/>
      <c r="N409" s="30"/>
      <c r="O409" s="30"/>
      <c r="P409" s="461" t="s">
        <v>55</v>
      </c>
      <c r="Q409" s="30"/>
      <c r="R409" s="30"/>
      <c r="S409" s="30"/>
      <c r="T409" s="30"/>
      <c r="U409" s="30"/>
      <c r="V409" s="30"/>
      <c r="W409" s="30"/>
      <c r="X409" s="30"/>
      <c r="Y409" s="30"/>
      <c r="Z409" s="30"/>
      <c r="AA409" s="30"/>
      <c r="AB409" s="30"/>
      <c r="AC409" s="30"/>
      <c r="AD409" s="30"/>
      <c r="AE409" s="30"/>
      <c r="AF409" s="30"/>
      <c r="AG409" s="30"/>
      <c r="AH409" s="30"/>
      <c r="AI409" s="30"/>
      <c r="AJ409" s="30"/>
      <c r="AK409" s="30"/>
      <c r="AL409" s="30"/>
      <c r="AM409" s="30"/>
      <c r="AN409" s="30"/>
      <c r="AO409" s="30"/>
      <c r="AP409" s="30"/>
      <c r="AQ409" s="30"/>
      <c r="AR409" s="30"/>
      <c r="AS409" s="30"/>
      <c r="AT409" s="30"/>
      <c r="AU409" s="30"/>
      <c r="AV409" s="30"/>
      <c r="AW409" s="30"/>
      <c r="AX409" s="30"/>
      <c r="AY409" s="30"/>
      <c r="AZ409" s="30"/>
      <c r="BA409" s="30"/>
      <c r="BB409" s="30"/>
      <c r="BC409" s="30"/>
      <c r="BD409" s="30"/>
      <c r="BE409" s="30"/>
      <c r="BF409" s="30"/>
      <c r="BG409" s="30"/>
      <c r="BH409" s="30"/>
      <c r="BI409" s="30"/>
      <c r="BJ409" s="30"/>
      <c r="BK409" s="30"/>
      <c r="BL409" s="30"/>
      <c r="BM409" s="30"/>
      <c r="BN409" s="30"/>
      <c r="BO409" s="30"/>
      <c r="BP409" s="30"/>
      <c r="BQ409" s="30"/>
      <c r="BR409" s="30"/>
      <c r="BS409" s="30"/>
      <c r="BT409" s="30"/>
      <c r="BU409" s="30"/>
      <c r="BV409" s="30"/>
      <c r="BW409" s="30"/>
      <c r="BX409" s="30"/>
      <c r="BY409" s="30"/>
      <c r="BZ409" s="30"/>
      <c r="CA409" s="30"/>
      <c r="CB409" s="30"/>
      <c r="CC409" s="30"/>
      <c r="CD409" s="30"/>
      <c r="CE409" s="30"/>
      <c r="CF409" s="30"/>
      <c r="CG409" s="30"/>
      <c r="CH409" s="30"/>
      <c r="CI409" s="30"/>
      <c r="CJ409" s="30"/>
      <c r="CK409" s="30"/>
      <c r="CL409" s="30"/>
      <c r="CM409" s="30"/>
      <c r="CN409" s="30"/>
      <c r="CO409" s="30"/>
      <c r="CP409" s="30"/>
      <c r="CQ409" s="30"/>
      <c r="CR409" s="30"/>
      <c r="CS409" s="30"/>
      <c r="CT409" s="30"/>
      <c r="CU409" s="30"/>
      <c r="CV409" s="30"/>
      <c r="CW409" s="30"/>
      <c r="CX409" s="30"/>
      <c r="CY409" s="30"/>
      <c r="CZ409" s="30"/>
    </row>
    <row r="410" spans="1:104" s="31" customFormat="1" ht="12" customHeight="1" x14ac:dyDescent="0.2">
      <c r="A410" s="23" t="s">
        <v>1670</v>
      </c>
      <c r="B410" s="113">
        <v>0</v>
      </c>
      <c r="C410" s="116">
        <v>0</v>
      </c>
      <c r="D410" s="25">
        <v>1400000</v>
      </c>
      <c r="E410" s="80">
        <v>0</v>
      </c>
      <c r="F410" s="28" t="s">
        <v>745</v>
      </c>
      <c r="G410" s="28">
        <v>10</v>
      </c>
      <c r="H410" s="135">
        <v>41009</v>
      </c>
      <c r="I410" s="88">
        <v>0</v>
      </c>
      <c r="J410" s="84">
        <v>0</v>
      </c>
      <c r="K410" s="24">
        <v>10</v>
      </c>
      <c r="L410" s="5">
        <v>0</v>
      </c>
      <c r="M410" s="29"/>
      <c r="N410" s="30"/>
      <c r="O410" s="30"/>
      <c r="P410" s="461" t="s">
        <v>55</v>
      </c>
      <c r="Q410" s="30"/>
      <c r="R410" s="30"/>
      <c r="S410" s="30"/>
      <c r="T410" s="30"/>
      <c r="U410" s="30"/>
      <c r="V410" s="30"/>
      <c r="W410" s="30"/>
      <c r="X410" s="30"/>
      <c r="Y410" s="30"/>
      <c r="Z410" s="30"/>
      <c r="AA410" s="30"/>
      <c r="AB410" s="30"/>
      <c r="AC410" s="30"/>
      <c r="AD410" s="30"/>
      <c r="AE410" s="30"/>
      <c r="AF410" s="30"/>
      <c r="AG410" s="30"/>
      <c r="AH410" s="30"/>
      <c r="AI410" s="30"/>
      <c r="AJ410" s="30"/>
      <c r="AK410" s="30"/>
      <c r="AL410" s="30"/>
      <c r="AM410" s="30"/>
      <c r="AN410" s="30"/>
      <c r="AO410" s="30"/>
      <c r="AP410" s="30"/>
      <c r="AQ410" s="30"/>
      <c r="AR410" s="30"/>
      <c r="AS410" s="30"/>
      <c r="AT410" s="30"/>
      <c r="AU410" s="30"/>
      <c r="AV410" s="30"/>
      <c r="AW410" s="30"/>
      <c r="AX410" s="30"/>
      <c r="AY410" s="30"/>
      <c r="AZ410" s="30"/>
      <c r="BA410" s="30"/>
      <c r="BB410" s="30"/>
      <c r="BC410" s="30"/>
      <c r="BD410" s="30"/>
      <c r="BE410" s="30"/>
      <c r="BF410" s="30"/>
      <c r="BG410" s="30"/>
      <c r="BH410" s="30"/>
      <c r="BI410" s="30"/>
      <c r="BJ410" s="30"/>
      <c r="BK410" s="30"/>
      <c r="BL410" s="30"/>
      <c r="BM410" s="30"/>
      <c r="BN410" s="30"/>
      <c r="BO410" s="30"/>
      <c r="BP410" s="30"/>
      <c r="BQ410" s="30"/>
      <c r="BR410" s="30"/>
      <c r="BS410" s="30"/>
      <c r="BT410" s="30"/>
      <c r="BU410" s="30"/>
      <c r="BV410" s="30"/>
      <c r="BW410" s="30"/>
      <c r="BX410" s="30"/>
      <c r="BY410" s="30"/>
      <c r="BZ410" s="30"/>
      <c r="CA410" s="30"/>
      <c r="CB410" s="30"/>
      <c r="CC410" s="30"/>
      <c r="CD410" s="30"/>
      <c r="CE410" s="30"/>
      <c r="CF410" s="30"/>
      <c r="CG410" s="30"/>
      <c r="CH410" s="30"/>
      <c r="CI410" s="30"/>
      <c r="CJ410" s="30"/>
      <c r="CK410" s="30"/>
      <c r="CL410" s="30"/>
      <c r="CM410" s="30"/>
      <c r="CN410" s="30"/>
      <c r="CO410" s="30"/>
      <c r="CP410" s="30"/>
      <c r="CQ410" s="30"/>
      <c r="CR410" s="30"/>
      <c r="CS410" s="30"/>
      <c r="CT410" s="30"/>
      <c r="CU410" s="30"/>
      <c r="CV410" s="30"/>
      <c r="CW410" s="30"/>
      <c r="CX410" s="30"/>
      <c r="CY410" s="30"/>
      <c r="CZ410" s="30"/>
    </row>
    <row r="411" spans="1:104" s="31" customFormat="1" ht="12" customHeight="1" x14ac:dyDescent="0.2">
      <c r="A411" s="23" t="s">
        <v>1671</v>
      </c>
      <c r="B411" s="113">
        <v>0</v>
      </c>
      <c r="C411" s="116">
        <v>0</v>
      </c>
      <c r="D411" s="25">
        <v>1400000</v>
      </c>
      <c r="E411" s="80">
        <v>0</v>
      </c>
      <c r="F411" s="28" t="s">
        <v>745</v>
      </c>
      <c r="G411" s="28">
        <v>10</v>
      </c>
      <c r="H411" s="135">
        <v>45000</v>
      </c>
      <c r="I411" s="88">
        <v>0</v>
      </c>
      <c r="J411" s="84">
        <v>0</v>
      </c>
      <c r="K411" s="24">
        <v>10</v>
      </c>
      <c r="L411" s="5">
        <v>0</v>
      </c>
      <c r="M411" s="29"/>
      <c r="N411" s="30"/>
      <c r="O411" s="30"/>
      <c r="P411" s="461" t="s">
        <v>60</v>
      </c>
      <c r="Q411" s="30"/>
      <c r="R411" s="30"/>
      <c r="S411" s="30"/>
      <c r="T411" s="30"/>
      <c r="U411" s="30"/>
      <c r="V411" s="30"/>
      <c r="W411" s="30"/>
      <c r="X411" s="30"/>
      <c r="Y411" s="30"/>
      <c r="Z411" s="30"/>
      <c r="AA411" s="30"/>
      <c r="AB411" s="30"/>
      <c r="AC411" s="30"/>
      <c r="AD411" s="30"/>
      <c r="AE411" s="30"/>
      <c r="AF411" s="30"/>
      <c r="AG411" s="30"/>
      <c r="AH411" s="30"/>
      <c r="AI411" s="30"/>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
      <c r="BK411" s="30"/>
      <c r="BL411" s="30"/>
      <c r="BM411" s="30"/>
      <c r="BN411" s="30"/>
      <c r="BO411" s="30"/>
      <c r="BP411" s="30"/>
      <c r="BQ411" s="30"/>
      <c r="BR411" s="30"/>
      <c r="BS411" s="30"/>
      <c r="BT411" s="30"/>
      <c r="BU411" s="30"/>
      <c r="BV411" s="30"/>
      <c r="BW411" s="30"/>
      <c r="BX411" s="30"/>
      <c r="BY411" s="30"/>
      <c r="BZ411" s="30"/>
      <c r="CA411" s="30"/>
      <c r="CB411" s="30"/>
      <c r="CC411" s="30"/>
      <c r="CD411" s="30"/>
      <c r="CE411" s="30"/>
      <c r="CF411" s="30"/>
      <c r="CG411" s="30"/>
      <c r="CH411" s="30"/>
      <c r="CI411" s="30"/>
      <c r="CJ411" s="30"/>
      <c r="CK411" s="30"/>
      <c r="CL411" s="30"/>
      <c r="CM411" s="30"/>
      <c r="CN411" s="30"/>
      <c r="CO411" s="30"/>
      <c r="CP411" s="30"/>
      <c r="CQ411" s="30"/>
      <c r="CR411" s="30"/>
      <c r="CS411" s="30"/>
      <c r="CT411" s="30"/>
      <c r="CU411" s="30"/>
      <c r="CV411" s="30"/>
      <c r="CW411" s="30"/>
      <c r="CX411" s="30"/>
      <c r="CY411" s="30"/>
      <c r="CZ411" s="30"/>
    </row>
    <row r="412" spans="1:104" s="31" customFormat="1" ht="12" customHeight="1" x14ac:dyDescent="0.2">
      <c r="A412" s="23" t="s">
        <v>1672</v>
      </c>
      <c r="B412" s="113">
        <v>0</v>
      </c>
      <c r="C412" s="116">
        <v>0</v>
      </c>
      <c r="D412" s="25">
        <v>1400000</v>
      </c>
      <c r="E412" s="80">
        <v>0</v>
      </c>
      <c r="F412" s="28" t="s">
        <v>745</v>
      </c>
      <c r="G412" s="28">
        <v>10</v>
      </c>
      <c r="H412" s="135">
        <v>49000</v>
      </c>
      <c r="I412" s="88">
        <v>0</v>
      </c>
      <c r="J412" s="84">
        <v>0</v>
      </c>
      <c r="K412" s="24">
        <v>10</v>
      </c>
      <c r="L412" s="5">
        <v>0</v>
      </c>
      <c r="M412" s="29"/>
      <c r="N412" s="30"/>
      <c r="O412" s="30"/>
      <c r="P412" s="461" t="s">
        <v>60</v>
      </c>
      <c r="Q412" s="30"/>
      <c r="R412" s="30"/>
      <c r="S412" s="30"/>
      <c r="T412" s="30"/>
      <c r="U412" s="30"/>
      <c r="V412" s="30"/>
      <c r="W412" s="30"/>
      <c r="X412" s="30"/>
      <c r="Y412" s="30"/>
      <c r="Z412" s="30"/>
      <c r="AA412" s="30"/>
      <c r="AB412" s="30"/>
      <c r="AC412" s="30"/>
      <c r="AD412" s="30"/>
      <c r="AE412" s="30"/>
      <c r="AF412" s="30"/>
      <c r="AG412" s="30"/>
      <c r="AH412" s="30"/>
      <c r="AI412" s="30"/>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
      <c r="BK412" s="30"/>
      <c r="BL412" s="30"/>
      <c r="BM412" s="30"/>
      <c r="BN412" s="30"/>
      <c r="BO412" s="30"/>
      <c r="BP412" s="30"/>
      <c r="BQ412" s="30"/>
      <c r="BR412" s="30"/>
      <c r="BS412" s="30"/>
      <c r="BT412" s="30"/>
      <c r="BU412" s="30"/>
      <c r="BV412" s="30"/>
      <c r="BW412" s="30"/>
      <c r="BX412" s="30"/>
      <c r="BY412" s="30"/>
      <c r="BZ412" s="30"/>
      <c r="CA412" s="30"/>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row>
    <row r="413" spans="1:104" s="31" customFormat="1" ht="12" customHeight="1" x14ac:dyDescent="0.2">
      <c r="A413" s="23" t="s">
        <v>1673</v>
      </c>
      <c r="B413" s="113">
        <v>0</v>
      </c>
      <c r="C413" s="116">
        <v>0</v>
      </c>
      <c r="D413" s="25">
        <v>1400000</v>
      </c>
      <c r="E413" s="80">
        <v>0</v>
      </c>
      <c r="F413" s="28" t="s">
        <v>745</v>
      </c>
      <c r="G413" s="28">
        <v>10</v>
      </c>
      <c r="H413" s="135">
        <v>55000</v>
      </c>
      <c r="I413" s="88">
        <v>0</v>
      </c>
      <c r="J413" s="84">
        <v>0</v>
      </c>
      <c r="K413" s="24">
        <v>10</v>
      </c>
      <c r="L413" s="21">
        <v>0</v>
      </c>
      <c r="M413" s="29"/>
      <c r="N413" s="30"/>
      <c r="O413" s="30"/>
      <c r="P413" s="461" t="s">
        <v>60</v>
      </c>
      <c r="Q413" s="30"/>
      <c r="R413" s="30"/>
      <c r="S413" s="30"/>
      <c r="T413" s="30"/>
      <c r="U413" s="30"/>
      <c r="V413" s="30"/>
      <c r="W413" s="30"/>
      <c r="X413" s="30"/>
      <c r="Y413" s="30"/>
      <c r="Z413" s="30"/>
      <c r="AA413" s="30"/>
      <c r="AB413" s="30"/>
      <c r="AC413" s="30"/>
      <c r="AD413" s="30"/>
      <c r="AE413" s="30"/>
      <c r="AF413" s="30"/>
      <c r="AG413" s="30"/>
      <c r="AH413" s="30"/>
      <c r="AI413" s="30"/>
      <c r="AJ413" s="30"/>
      <c r="AK413" s="30"/>
      <c r="AL413" s="30"/>
      <c r="AM413" s="30"/>
      <c r="AN413" s="30"/>
      <c r="AO413" s="30"/>
      <c r="AP413" s="30"/>
      <c r="AQ413" s="30"/>
      <c r="AR413" s="30"/>
      <c r="AS413" s="30"/>
      <c r="AT413" s="30"/>
      <c r="AU413" s="30"/>
      <c r="AV413" s="30"/>
      <c r="AW413" s="30"/>
      <c r="AX413" s="30"/>
      <c r="AY413" s="30"/>
      <c r="AZ413" s="30"/>
      <c r="BA413" s="30"/>
      <c r="BB413" s="30"/>
      <c r="BC413" s="30"/>
      <c r="BD413" s="30"/>
      <c r="BE413" s="30"/>
      <c r="BF413" s="30"/>
      <c r="BG413" s="30"/>
      <c r="BH413" s="30"/>
      <c r="BI413" s="30"/>
      <c r="BJ413" s="30"/>
      <c r="BK413" s="30"/>
      <c r="BL413" s="30"/>
      <c r="BM413" s="30"/>
      <c r="BN413" s="30"/>
      <c r="BO413" s="30"/>
      <c r="BP413" s="30"/>
      <c r="BQ413" s="30"/>
      <c r="BR413" s="30"/>
      <c r="BS413" s="30"/>
      <c r="BT413" s="30"/>
      <c r="BU413" s="30"/>
      <c r="BV413" s="30"/>
      <c r="BW413" s="30"/>
      <c r="BX413" s="30"/>
      <c r="BY413" s="30"/>
      <c r="BZ413" s="30"/>
      <c r="CA413" s="30"/>
      <c r="CB413" s="30"/>
      <c r="CC413" s="30"/>
      <c r="CD413" s="30"/>
      <c r="CE413" s="30"/>
      <c r="CF413" s="30"/>
      <c r="CG413" s="30"/>
      <c r="CH413" s="30"/>
      <c r="CI413" s="30"/>
      <c r="CJ413" s="30"/>
      <c r="CK413" s="30"/>
      <c r="CL413" s="30"/>
      <c r="CM413" s="30"/>
      <c r="CN413" s="30"/>
      <c r="CO413" s="30"/>
      <c r="CP413" s="30"/>
      <c r="CQ413" s="30"/>
      <c r="CR413" s="30"/>
      <c r="CS413" s="30"/>
      <c r="CT413" s="30"/>
      <c r="CU413" s="30"/>
      <c r="CV413" s="30"/>
      <c r="CW413" s="30"/>
      <c r="CX413" s="30"/>
      <c r="CY413" s="30"/>
      <c r="CZ413" s="30"/>
    </row>
    <row r="414" spans="1:104" s="31" customFormat="1" ht="12" customHeight="1" x14ac:dyDescent="0.2">
      <c r="A414" s="23" t="s">
        <v>1674</v>
      </c>
      <c r="B414" s="113">
        <v>0</v>
      </c>
      <c r="C414" s="116">
        <v>0</v>
      </c>
      <c r="D414" s="25">
        <v>1400000</v>
      </c>
      <c r="E414" s="80">
        <v>0</v>
      </c>
      <c r="F414" s="28" t="s">
        <v>745</v>
      </c>
      <c r="G414" s="28">
        <v>10</v>
      </c>
      <c r="H414" s="135">
        <v>55000</v>
      </c>
      <c r="I414" s="88">
        <v>0</v>
      </c>
      <c r="J414" s="84">
        <v>0</v>
      </c>
      <c r="K414" s="24">
        <v>30</v>
      </c>
      <c r="L414" s="21">
        <v>0</v>
      </c>
      <c r="M414" s="29"/>
      <c r="N414" s="30"/>
      <c r="O414" s="30"/>
      <c r="P414" s="461" t="s">
        <v>60</v>
      </c>
      <c r="Q414" s="30"/>
      <c r="R414" s="30"/>
      <c r="S414" s="30"/>
      <c r="T414" s="30"/>
      <c r="U414" s="30"/>
      <c r="V414" s="30"/>
      <c r="W414" s="30"/>
      <c r="X414" s="30"/>
      <c r="Y414" s="30"/>
      <c r="Z414" s="30"/>
      <c r="AA414" s="30"/>
      <c r="AB414" s="30"/>
      <c r="AC414" s="30"/>
      <c r="AD414" s="30"/>
      <c r="AE414" s="30"/>
      <c r="AF414" s="30"/>
      <c r="AG414" s="30"/>
      <c r="AH414" s="30"/>
      <c r="AI414" s="30"/>
      <c r="AJ414" s="30"/>
      <c r="AK414" s="30"/>
      <c r="AL414" s="30"/>
      <c r="AM414" s="30"/>
      <c r="AN414" s="30"/>
      <c r="AO414" s="30"/>
      <c r="AP414" s="30"/>
      <c r="AQ414" s="30"/>
      <c r="AR414" s="30"/>
      <c r="AS414" s="30"/>
      <c r="AT414" s="30"/>
      <c r="AU414" s="30"/>
      <c r="AV414" s="30"/>
      <c r="AW414" s="30"/>
      <c r="AX414" s="30"/>
      <c r="AY414" s="30"/>
      <c r="AZ414" s="30"/>
      <c r="BA414" s="30"/>
      <c r="BB414" s="30"/>
      <c r="BC414" s="30"/>
      <c r="BD414" s="30"/>
      <c r="BE414" s="30"/>
      <c r="BF414" s="30"/>
      <c r="BG414" s="30"/>
      <c r="BH414" s="30"/>
      <c r="BI414" s="30"/>
      <c r="BJ414" s="30"/>
      <c r="BK414" s="30"/>
      <c r="BL414" s="30"/>
      <c r="BM414" s="30"/>
      <c r="BN414" s="30"/>
      <c r="BO414" s="30"/>
      <c r="BP414" s="30"/>
      <c r="BQ414" s="30"/>
      <c r="BR414" s="30"/>
      <c r="BS414" s="30"/>
      <c r="BT414" s="30"/>
      <c r="BU414" s="30"/>
      <c r="BV414" s="30"/>
      <c r="BW414" s="30"/>
      <c r="BX414" s="30"/>
      <c r="BY414" s="30"/>
      <c r="BZ414" s="30"/>
      <c r="CA414" s="30"/>
      <c r="CB414" s="30"/>
      <c r="CC414" s="30"/>
      <c r="CD414" s="30"/>
      <c r="CE414" s="30"/>
      <c r="CF414" s="30"/>
      <c r="CG414" s="30"/>
      <c r="CH414" s="30"/>
      <c r="CI414" s="30"/>
      <c r="CJ414" s="30"/>
      <c r="CK414" s="30"/>
      <c r="CL414" s="30"/>
      <c r="CM414" s="30"/>
      <c r="CN414" s="30"/>
      <c r="CO414" s="30"/>
      <c r="CP414" s="30"/>
      <c r="CQ414" s="30"/>
      <c r="CR414" s="30"/>
      <c r="CS414" s="30"/>
      <c r="CT414" s="30"/>
      <c r="CU414" s="30"/>
      <c r="CV414" s="30"/>
      <c r="CW414" s="30"/>
      <c r="CX414" s="30"/>
      <c r="CY414" s="30"/>
      <c r="CZ414" s="30"/>
    </row>
    <row r="415" spans="1:104" s="31" customFormat="1" ht="12" customHeight="1" x14ac:dyDescent="0.2">
      <c r="A415" s="23" t="s">
        <v>1675</v>
      </c>
      <c r="B415" s="113">
        <v>0</v>
      </c>
      <c r="C415" s="116">
        <v>0</v>
      </c>
      <c r="D415" s="25">
        <v>1400000</v>
      </c>
      <c r="E415" s="80">
        <v>0</v>
      </c>
      <c r="F415" s="28" t="s">
        <v>745</v>
      </c>
      <c r="G415" s="28">
        <v>10</v>
      </c>
      <c r="H415" s="135">
        <v>57000</v>
      </c>
      <c r="I415" s="88">
        <v>0</v>
      </c>
      <c r="J415" s="84">
        <v>0</v>
      </c>
      <c r="K415" s="24">
        <v>10</v>
      </c>
      <c r="L415" s="21">
        <v>0</v>
      </c>
      <c r="M415" s="29"/>
      <c r="N415" s="30"/>
      <c r="O415" s="30"/>
      <c r="P415" s="461" t="s">
        <v>60</v>
      </c>
      <c r="Q415" s="30"/>
      <c r="R415" s="30"/>
      <c r="S415" s="30"/>
      <c r="T415" s="30"/>
      <c r="U415" s="30"/>
      <c r="V415" s="30"/>
      <c r="W415" s="30"/>
      <c r="X415" s="30"/>
      <c r="Y415" s="30"/>
      <c r="Z415" s="30"/>
      <c r="AA415" s="30"/>
      <c r="AB415" s="30"/>
      <c r="AC415" s="30"/>
      <c r="AD415" s="30"/>
      <c r="AE415" s="30"/>
      <c r="AF415" s="30"/>
      <c r="AG415" s="30"/>
      <c r="AH415" s="30"/>
      <c r="AI415" s="30"/>
      <c r="AJ415" s="30"/>
      <c r="AK415" s="30"/>
      <c r="AL415" s="30"/>
      <c r="AM415" s="30"/>
      <c r="AN415" s="30"/>
      <c r="AO415" s="30"/>
      <c r="AP415" s="30"/>
      <c r="AQ415" s="30"/>
      <c r="AR415" s="30"/>
      <c r="AS415" s="30"/>
      <c r="AT415" s="30"/>
      <c r="AU415" s="30"/>
      <c r="AV415" s="30"/>
      <c r="AW415" s="30"/>
      <c r="AX415" s="30"/>
      <c r="AY415" s="30"/>
      <c r="AZ415" s="30"/>
      <c r="BA415" s="30"/>
      <c r="BB415" s="30"/>
      <c r="BC415" s="30"/>
      <c r="BD415" s="30"/>
      <c r="BE415" s="30"/>
      <c r="BF415" s="30"/>
      <c r="BG415" s="30"/>
      <c r="BH415" s="30"/>
      <c r="BI415" s="30"/>
      <c r="BJ415" s="30"/>
      <c r="BK415" s="30"/>
      <c r="BL415" s="30"/>
      <c r="BM415" s="30"/>
      <c r="BN415" s="30"/>
      <c r="BO415" s="30"/>
      <c r="BP415" s="30"/>
      <c r="BQ415" s="30"/>
      <c r="BR415" s="30"/>
      <c r="BS415" s="30"/>
      <c r="BT415" s="30"/>
      <c r="BU415" s="30"/>
      <c r="BV415" s="30"/>
      <c r="BW415" s="30"/>
      <c r="BX415" s="30"/>
      <c r="BY415" s="30"/>
      <c r="BZ415" s="30"/>
      <c r="CA415" s="30"/>
      <c r="CB415" s="30"/>
      <c r="CC415" s="30"/>
      <c r="CD415" s="30"/>
      <c r="CE415" s="30"/>
      <c r="CF415" s="30"/>
      <c r="CG415" s="30"/>
      <c r="CH415" s="30"/>
      <c r="CI415" s="30"/>
      <c r="CJ415" s="30"/>
      <c r="CK415" s="30"/>
      <c r="CL415" s="30"/>
      <c r="CM415" s="30"/>
      <c r="CN415" s="30"/>
      <c r="CO415" s="30"/>
      <c r="CP415" s="30"/>
      <c r="CQ415" s="30"/>
      <c r="CR415" s="30"/>
      <c r="CS415" s="30"/>
      <c r="CT415" s="30"/>
      <c r="CU415" s="30"/>
      <c r="CV415" s="30"/>
      <c r="CW415" s="30"/>
      <c r="CX415" s="30"/>
      <c r="CY415" s="30"/>
      <c r="CZ415" s="30"/>
    </row>
    <row r="416" spans="1:104" s="31" customFormat="1" ht="12" customHeight="1" x14ac:dyDescent="0.2">
      <c r="A416" s="23" t="s">
        <v>1676</v>
      </c>
      <c r="B416" s="113">
        <v>0</v>
      </c>
      <c r="C416" s="116">
        <v>0</v>
      </c>
      <c r="D416" s="25">
        <v>1400000</v>
      </c>
      <c r="E416" s="80">
        <v>0</v>
      </c>
      <c r="F416" s="28" t="s">
        <v>745</v>
      </c>
      <c r="G416" s="28">
        <v>10</v>
      </c>
      <c r="H416" s="135">
        <v>61000</v>
      </c>
      <c r="I416" s="88">
        <v>0</v>
      </c>
      <c r="J416" s="84">
        <v>0</v>
      </c>
      <c r="K416" s="25">
        <v>10</v>
      </c>
      <c r="L416" s="5">
        <v>0</v>
      </c>
      <c r="M416" s="29"/>
      <c r="N416" s="30"/>
      <c r="O416" s="30"/>
      <c r="P416" s="461" t="s">
        <v>60</v>
      </c>
      <c r="Q416" s="30"/>
      <c r="R416" s="30"/>
      <c r="S416" s="30"/>
      <c r="T416" s="30"/>
      <c r="U416" s="30"/>
      <c r="V416" s="30"/>
      <c r="W416" s="30"/>
      <c r="X416" s="30"/>
      <c r="Y416" s="30"/>
      <c r="Z416" s="30"/>
      <c r="AA416" s="30"/>
      <c r="AB416" s="30"/>
      <c r="AC416" s="30"/>
      <c r="AD416" s="30"/>
      <c r="AE416" s="30"/>
      <c r="AF416" s="30"/>
      <c r="AG416" s="30"/>
      <c r="AH416" s="30"/>
      <c r="AI416" s="30"/>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30"/>
      <c r="BN416" s="30"/>
      <c r="BO416" s="30"/>
      <c r="BP416" s="30"/>
      <c r="BQ416" s="30"/>
      <c r="BR416" s="30"/>
      <c r="BS416" s="30"/>
      <c r="BT416" s="30"/>
      <c r="BU416" s="30"/>
      <c r="BV416" s="30"/>
      <c r="BW416" s="30"/>
      <c r="BX416" s="30"/>
      <c r="BY416" s="30"/>
      <c r="BZ416" s="30"/>
      <c r="CA416" s="30"/>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row>
    <row r="417" spans="1:104" s="31" customFormat="1" ht="12" customHeight="1" x14ac:dyDescent="0.2">
      <c r="A417" s="23" t="s">
        <v>1677</v>
      </c>
      <c r="B417" s="113">
        <v>0</v>
      </c>
      <c r="C417" s="116">
        <v>0</v>
      </c>
      <c r="D417" s="25">
        <v>1400000</v>
      </c>
      <c r="E417" s="80">
        <v>0</v>
      </c>
      <c r="F417" s="28" t="s">
        <v>745</v>
      </c>
      <c r="G417" s="28">
        <v>10</v>
      </c>
      <c r="H417" s="135">
        <v>65000</v>
      </c>
      <c r="I417" s="88">
        <v>0</v>
      </c>
      <c r="J417" s="84">
        <v>0</v>
      </c>
      <c r="K417" s="24">
        <v>10</v>
      </c>
      <c r="L417" s="5">
        <v>0</v>
      </c>
      <c r="M417" s="29"/>
      <c r="N417" s="30"/>
      <c r="O417" s="30"/>
      <c r="P417" s="461" t="s">
        <v>60</v>
      </c>
      <c r="Q417" s="30"/>
      <c r="R417" s="30"/>
      <c r="S417" s="30"/>
      <c r="T417" s="30"/>
      <c r="U417" s="30"/>
      <c r="V417" s="30"/>
      <c r="W417" s="30"/>
      <c r="X417" s="30"/>
      <c r="Y417" s="30"/>
      <c r="Z417" s="30"/>
      <c r="AA417" s="30"/>
      <c r="AB417" s="30"/>
      <c r="AC417" s="30"/>
      <c r="AD417" s="30"/>
      <c r="AE417" s="30"/>
      <c r="AF417" s="30"/>
      <c r="AG417" s="30"/>
      <c r="AH417" s="30"/>
      <c r="AI417" s="30"/>
      <c r="AJ417" s="30"/>
      <c r="AK417" s="30"/>
      <c r="AL417" s="30"/>
      <c r="AM417" s="30"/>
      <c r="AN417" s="30"/>
      <c r="AO417" s="30"/>
      <c r="AP417" s="30"/>
      <c r="AQ417" s="30"/>
      <c r="AR417" s="30"/>
      <c r="AS417" s="30"/>
      <c r="AT417" s="30"/>
      <c r="AU417" s="30"/>
      <c r="AV417" s="30"/>
      <c r="AW417" s="30"/>
      <c r="AX417" s="30"/>
      <c r="AY417" s="30"/>
      <c r="AZ417" s="30"/>
      <c r="BA417" s="30"/>
      <c r="BB417" s="30"/>
      <c r="BC417" s="30"/>
      <c r="BD417" s="30"/>
      <c r="BE417" s="30"/>
      <c r="BF417" s="30"/>
      <c r="BG417" s="30"/>
      <c r="BH417" s="30"/>
      <c r="BI417" s="30"/>
      <c r="BJ417" s="30"/>
      <c r="BK417" s="30"/>
      <c r="BL417" s="30"/>
      <c r="BM417" s="30"/>
      <c r="BN417" s="30"/>
      <c r="BO417" s="30"/>
      <c r="BP417" s="30"/>
      <c r="BQ417" s="30"/>
      <c r="BR417" s="30"/>
      <c r="BS417" s="30"/>
      <c r="BT417" s="30"/>
      <c r="BU417" s="30"/>
      <c r="BV417" s="30"/>
      <c r="BW417" s="30"/>
      <c r="BX417" s="30"/>
      <c r="BY417" s="30"/>
      <c r="BZ417" s="30"/>
      <c r="CA417" s="30"/>
      <c r="CB417" s="30"/>
      <c r="CC417" s="30"/>
      <c r="CD417" s="30"/>
      <c r="CE417" s="30"/>
      <c r="CF417" s="30"/>
      <c r="CG417" s="30"/>
      <c r="CH417" s="30"/>
      <c r="CI417" s="30"/>
      <c r="CJ417" s="30"/>
      <c r="CK417" s="30"/>
      <c r="CL417" s="30"/>
      <c r="CM417" s="30"/>
      <c r="CN417" s="30"/>
      <c r="CO417" s="30"/>
      <c r="CP417" s="30"/>
      <c r="CQ417" s="30"/>
      <c r="CR417" s="30"/>
      <c r="CS417" s="30"/>
      <c r="CT417" s="30"/>
      <c r="CU417" s="30"/>
      <c r="CV417" s="30"/>
      <c r="CW417" s="30"/>
      <c r="CX417" s="30"/>
      <c r="CY417" s="30"/>
      <c r="CZ417" s="30"/>
    </row>
    <row r="418" spans="1:104" s="31" customFormat="1" ht="12" customHeight="1" x14ac:dyDescent="0.2">
      <c r="A418" s="23" t="s">
        <v>1678</v>
      </c>
      <c r="B418" s="113">
        <v>0</v>
      </c>
      <c r="C418" s="116">
        <v>0</v>
      </c>
      <c r="D418" s="25">
        <v>1400000</v>
      </c>
      <c r="E418" s="80">
        <v>0</v>
      </c>
      <c r="F418" s="28" t="s">
        <v>745</v>
      </c>
      <c r="G418" s="28">
        <v>10</v>
      </c>
      <c r="H418" s="135" t="s">
        <v>149</v>
      </c>
      <c r="I418" s="88">
        <v>0</v>
      </c>
      <c r="J418" s="84">
        <v>0</v>
      </c>
      <c r="K418" s="24">
        <v>10</v>
      </c>
      <c r="L418" s="5">
        <v>0</v>
      </c>
      <c r="M418" s="29"/>
      <c r="N418" s="30"/>
      <c r="O418" s="30"/>
      <c r="P418" s="461" t="s">
        <v>60</v>
      </c>
      <c r="Q418" s="30"/>
      <c r="R418" s="30"/>
      <c r="S418" s="30"/>
      <c r="T418" s="30"/>
      <c r="U418" s="30"/>
      <c r="V418" s="30"/>
      <c r="W418" s="30"/>
      <c r="X418" s="30"/>
      <c r="Y418" s="30"/>
      <c r="Z418" s="30"/>
      <c r="AA418" s="30"/>
      <c r="AB418" s="30"/>
      <c r="AC418" s="30"/>
      <c r="AD418" s="30"/>
      <c r="AE418" s="30"/>
      <c r="AF418" s="30"/>
      <c r="AG418" s="30"/>
      <c r="AH418" s="30"/>
      <c r="AI418" s="30"/>
      <c r="AJ418" s="30"/>
      <c r="AK418" s="30"/>
      <c r="AL418" s="30"/>
      <c r="AM418" s="30"/>
      <c r="AN418" s="30"/>
      <c r="AO418" s="30"/>
      <c r="AP418" s="30"/>
      <c r="AQ418" s="30"/>
      <c r="AR418" s="30"/>
      <c r="AS418" s="30"/>
      <c r="AT418" s="30"/>
      <c r="AU418" s="30"/>
      <c r="AV418" s="30"/>
      <c r="AW418" s="30"/>
      <c r="AX418" s="30"/>
      <c r="AY418" s="30"/>
      <c r="AZ418" s="30"/>
      <c r="BA418" s="30"/>
      <c r="BB418" s="30"/>
      <c r="BC418" s="30"/>
      <c r="BD418" s="30"/>
      <c r="BE418" s="30"/>
      <c r="BF418" s="30"/>
      <c r="BG418" s="30"/>
      <c r="BH418" s="30"/>
      <c r="BI418" s="30"/>
      <c r="BJ418" s="30"/>
      <c r="BK418" s="30"/>
      <c r="BL418" s="30"/>
      <c r="BM418" s="30"/>
      <c r="BN418" s="30"/>
      <c r="BO418" s="30"/>
      <c r="BP418" s="30"/>
      <c r="BQ418" s="30"/>
      <c r="BR418" s="30"/>
      <c r="BS418" s="30"/>
      <c r="BT418" s="30"/>
      <c r="BU418" s="30"/>
      <c r="BV418" s="30"/>
      <c r="BW418" s="30"/>
      <c r="BX418" s="30"/>
      <c r="BY418" s="30"/>
      <c r="BZ418" s="30"/>
      <c r="CA418" s="30"/>
      <c r="CB418" s="30"/>
      <c r="CC418" s="30"/>
      <c r="CD418" s="30"/>
      <c r="CE418" s="30"/>
      <c r="CF418" s="30"/>
      <c r="CG418" s="30"/>
      <c r="CH418" s="30"/>
      <c r="CI418" s="30"/>
      <c r="CJ418" s="30"/>
      <c r="CK418" s="30"/>
      <c r="CL418" s="30"/>
      <c r="CM418" s="30"/>
      <c r="CN418" s="30"/>
      <c r="CO418" s="30"/>
      <c r="CP418" s="30"/>
      <c r="CQ418" s="30"/>
      <c r="CR418" s="30"/>
      <c r="CS418" s="30"/>
      <c r="CT418" s="30"/>
      <c r="CU418" s="30"/>
      <c r="CV418" s="30"/>
      <c r="CW418" s="30"/>
      <c r="CX418" s="30"/>
      <c r="CY418" s="30"/>
      <c r="CZ418" s="30"/>
    </row>
    <row r="419" spans="1:104" s="31" customFormat="1" ht="12" customHeight="1" x14ac:dyDescent="0.2">
      <c r="A419" s="23" t="s">
        <v>1679</v>
      </c>
      <c r="B419" s="113">
        <v>0</v>
      </c>
      <c r="C419" s="116">
        <v>0</v>
      </c>
      <c r="D419" s="25">
        <v>1400000</v>
      </c>
      <c r="E419" s="80">
        <v>0</v>
      </c>
      <c r="F419" s="28" t="s">
        <v>745</v>
      </c>
      <c r="G419" s="28">
        <v>10</v>
      </c>
      <c r="H419" s="135">
        <v>90010</v>
      </c>
      <c r="I419" s="88">
        <v>0</v>
      </c>
      <c r="J419" s="84">
        <v>0</v>
      </c>
      <c r="K419" s="24">
        <v>10</v>
      </c>
      <c r="L419" s="5">
        <v>0</v>
      </c>
      <c r="M419" s="29"/>
      <c r="N419" s="30"/>
      <c r="O419" s="30"/>
      <c r="P419" s="461" t="s">
        <v>60</v>
      </c>
      <c r="Q419" s="30"/>
      <c r="R419" s="30"/>
      <c r="S419" s="30"/>
      <c r="T419" s="30"/>
      <c r="U419" s="30"/>
      <c r="V419" s="30"/>
      <c r="W419" s="30"/>
      <c r="X419" s="30"/>
      <c r="Y419" s="30"/>
      <c r="Z419" s="30"/>
      <c r="AA419" s="30"/>
      <c r="AB419" s="30"/>
      <c r="AC419" s="30"/>
      <c r="AD419" s="30"/>
      <c r="AE419" s="30"/>
      <c r="AF419" s="30"/>
      <c r="AG419" s="30"/>
      <c r="AH419" s="30"/>
      <c r="AI419" s="30"/>
      <c r="AJ419" s="30"/>
      <c r="AK419" s="30"/>
      <c r="AL419" s="30"/>
      <c r="AM419" s="30"/>
      <c r="AN419" s="30"/>
      <c r="AO419" s="30"/>
      <c r="AP419" s="30"/>
      <c r="AQ419" s="30"/>
      <c r="AR419" s="30"/>
      <c r="AS419" s="30"/>
      <c r="AT419" s="30"/>
      <c r="AU419" s="30"/>
      <c r="AV419" s="30"/>
      <c r="AW419" s="30"/>
      <c r="AX419" s="30"/>
      <c r="AY419" s="30"/>
      <c r="AZ419" s="30"/>
      <c r="BA419" s="30"/>
      <c r="BB419" s="30"/>
      <c r="BC419" s="30"/>
      <c r="BD419" s="30"/>
      <c r="BE419" s="30"/>
      <c r="BF419" s="30"/>
      <c r="BG419" s="30"/>
      <c r="BH419" s="30"/>
      <c r="BI419" s="30"/>
      <c r="BJ419" s="30"/>
      <c r="BK419" s="30"/>
      <c r="BL419" s="30"/>
      <c r="BM419" s="30"/>
      <c r="BN419" s="30"/>
      <c r="BO419" s="30"/>
      <c r="BP419" s="30"/>
      <c r="BQ419" s="30"/>
      <c r="BR419" s="30"/>
      <c r="BS419" s="30"/>
      <c r="BT419" s="30"/>
      <c r="BU419" s="30"/>
      <c r="BV419" s="30"/>
      <c r="BW419" s="30"/>
      <c r="BX419" s="30"/>
      <c r="BY419" s="30"/>
      <c r="BZ419" s="30"/>
      <c r="CA419" s="30"/>
      <c r="CB419" s="30"/>
      <c r="CC419" s="30"/>
      <c r="CD419" s="30"/>
      <c r="CE419" s="30"/>
      <c r="CF419" s="30"/>
      <c r="CG419" s="30"/>
      <c r="CH419" s="30"/>
      <c r="CI419" s="30"/>
      <c r="CJ419" s="30"/>
      <c r="CK419" s="30"/>
      <c r="CL419" s="30"/>
      <c r="CM419" s="30"/>
      <c r="CN419" s="30"/>
      <c r="CO419" s="30"/>
      <c r="CP419" s="30"/>
      <c r="CQ419" s="30"/>
      <c r="CR419" s="30"/>
      <c r="CS419" s="30"/>
      <c r="CT419" s="30"/>
      <c r="CU419" s="30"/>
      <c r="CV419" s="30"/>
      <c r="CW419" s="30"/>
      <c r="CX419" s="30"/>
      <c r="CY419" s="30"/>
      <c r="CZ419" s="30"/>
    </row>
    <row r="420" spans="1:104" s="31" customFormat="1" ht="12" customHeight="1" x14ac:dyDescent="0.2">
      <c r="A420" s="23" t="s">
        <v>1680</v>
      </c>
      <c r="B420" s="113">
        <v>0</v>
      </c>
      <c r="C420" s="116">
        <v>0</v>
      </c>
      <c r="D420" s="25">
        <v>1400000</v>
      </c>
      <c r="E420" s="80">
        <v>0</v>
      </c>
      <c r="F420" s="28" t="s">
        <v>745</v>
      </c>
      <c r="G420" s="28">
        <v>10</v>
      </c>
      <c r="H420" s="135">
        <v>90010</v>
      </c>
      <c r="I420" s="88">
        <v>0</v>
      </c>
      <c r="J420" s="84">
        <v>0</v>
      </c>
      <c r="K420" s="24">
        <v>30</v>
      </c>
      <c r="L420" s="21">
        <v>0</v>
      </c>
      <c r="M420" s="29"/>
      <c r="N420" s="30"/>
      <c r="O420" s="30"/>
      <c r="P420" s="461" t="s">
        <v>60</v>
      </c>
      <c r="Q420" s="30"/>
      <c r="R420" s="30"/>
      <c r="S420" s="30"/>
      <c r="T420" s="30"/>
      <c r="U420" s="30"/>
      <c r="V420" s="30"/>
      <c r="W420" s="30"/>
      <c r="X420" s="30"/>
      <c r="Y420" s="30"/>
      <c r="Z420" s="30"/>
      <c r="AA420" s="30"/>
      <c r="AB420" s="30"/>
      <c r="AC420" s="30"/>
      <c r="AD420" s="30"/>
      <c r="AE420" s="30"/>
      <c r="AF420" s="30"/>
      <c r="AG420" s="30"/>
      <c r="AH420" s="30"/>
      <c r="AI420" s="30"/>
      <c r="AJ420" s="30"/>
      <c r="AK420" s="30"/>
      <c r="AL420" s="30"/>
      <c r="AM420" s="30"/>
      <c r="AN420" s="30"/>
      <c r="AO420" s="30"/>
      <c r="AP420" s="30"/>
      <c r="AQ420" s="30"/>
      <c r="AR420" s="30"/>
      <c r="AS420" s="30"/>
      <c r="AT420" s="30"/>
      <c r="AU420" s="30"/>
      <c r="AV420" s="30"/>
      <c r="AW420" s="30"/>
      <c r="AX420" s="30"/>
      <c r="AY420" s="30"/>
      <c r="AZ420" s="30"/>
      <c r="BA420" s="30"/>
      <c r="BB420" s="30"/>
      <c r="BC420" s="30"/>
      <c r="BD420" s="30"/>
      <c r="BE420" s="30"/>
      <c r="BF420" s="30"/>
      <c r="BG420" s="30"/>
      <c r="BH420" s="30"/>
      <c r="BI420" s="30"/>
      <c r="BJ420" s="30"/>
      <c r="BK420" s="30"/>
      <c r="BL420" s="30"/>
      <c r="BM420" s="30"/>
      <c r="BN420" s="30"/>
      <c r="BO420" s="30"/>
      <c r="BP420" s="30"/>
      <c r="BQ420" s="30"/>
      <c r="BR420" s="30"/>
      <c r="BS420" s="30"/>
      <c r="BT420" s="30"/>
      <c r="BU420" s="30"/>
      <c r="BV420" s="30"/>
      <c r="BW420" s="30"/>
      <c r="BX420" s="30"/>
      <c r="BY420" s="30"/>
      <c r="BZ420" s="30"/>
      <c r="CA420" s="30"/>
      <c r="CB420" s="30"/>
      <c r="CC420" s="30"/>
      <c r="CD420" s="30"/>
      <c r="CE420" s="30"/>
      <c r="CF420" s="30"/>
      <c r="CG420" s="30"/>
      <c r="CH420" s="30"/>
      <c r="CI420" s="30"/>
      <c r="CJ420" s="30"/>
      <c r="CK420" s="30"/>
      <c r="CL420" s="30"/>
      <c r="CM420" s="30"/>
      <c r="CN420" s="30"/>
      <c r="CO420" s="30"/>
      <c r="CP420" s="30"/>
      <c r="CQ420" s="30"/>
      <c r="CR420" s="30"/>
      <c r="CS420" s="30"/>
      <c r="CT420" s="30"/>
      <c r="CU420" s="30"/>
      <c r="CV420" s="30"/>
      <c r="CW420" s="30"/>
      <c r="CX420" s="30"/>
      <c r="CY420" s="30"/>
      <c r="CZ420" s="30"/>
    </row>
    <row r="421" spans="1:104" s="31" customFormat="1" ht="12" customHeight="1" x14ac:dyDescent="0.2">
      <c r="A421" s="18"/>
      <c r="B421" s="113"/>
      <c r="C421" s="116"/>
      <c r="D421" s="50"/>
      <c r="E421" s="80"/>
      <c r="F421" s="28"/>
      <c r="G421" s="28"/>
      <c r="H421" s="28"/>
      <c r="I421" s="99"/>
      <c r="J421" s="84"/>
      <c r="K421" s="50"/>
      <c r="L421" s="21"/>
      <c r="M421" s="29"/>
      <c r="N421" s="30"/>
      <c r="O421" s="30"/>
      <c r="P421" s="477"/>
      <c r="Q421" s="30"/>
      <c r="R421" s="30"/>
      <c r="S421" s="30"/>
      <c r="T421" s="30"/>
      <c r="U421" s="30"/>
      <c r="V421" s="30"/>
      <c r="W421" s="30"/>
      <c r="X421" s="30"/>
      <c r="Y421" s="30"/>
      <c r="Z421" s="30"/>
      <c r="AA421" s="30"/>
      <c r="AB421" s="30"/>
      <c r="AC421" s="30"/>
      <c r="AD421" s="30"/>
      <c r="AE421" s="30"/>
      <c r="AF421" s="30"/>
      <c r="AG421" s="30"/>
      <c r="AH421" s="30"/>
      <c r="AI421" s="30"/>
      <c r="AJ421" s="30"/>
      <c r="AK421" s="30"/>
      <c r="AL421" s="30"/>
      <c r="AM421" s="30"/>
      <c r="AN421" s="30"/>
      <c r="AO421" s="30"/>
      <c r="AP421" s="30"/>
      <c r="AQ421" s="30"/>
      <c r="AR421" s="30"/>
      <c r="AS421" s="30"/>
      <c r="AT421" s="30"/>
      <c r="AU421" s="30"/>
      <c r="AV421" s="30"/>
      <c r="AW421" s="30"/>
      <c r="AX421" s="30"/>
      <c r="AY421" s="30"/>
      <c r="AZ421" s="30"/>
      <c r="BA421" s="30"/>
      <c r="BB421" s="30"/>
      <c r="BC421" s="30"/>
      <c r="BD421" s="30"/>
      <c r="BE421" s="30"/>
      <c r="BF421" s="30"/>
      <c r="BG421" s="30"/>
      <c r="BH421" s="30"/>
      <c r="BI421" s="30"/>
      <c r="BJ421" s="30"/>
      <c r="BK421" s="30"/>
      <c r="BL421" s="30"/>
      <c r="BM421" s="30"/>
      <c r="BN421" s="30"/>
      <c r="BO421" s="30"/>
      <c r="BP421" s="30"/>
      <c r="BQ421" s="30"/>
      <c r="BR421" s="30"/>
      <c r="BS421" s="30"/>
      <c r="BT421" s="30"/>
      <c r="BU421" s="30"/>
      <c r="BV421" s="30"/>
      <c r="BW421" s="30"/>
      <c r="BX421" s="30"/>
      <c r="BY421" s="30"/>
      <c r="BZ421" s="30"/>
      <c r="CA421" s="30"/>
      <c r="CB421" s="30"/>
      <c r="CC421" s="30"/>
      <c r="CD421" s="30"/>
      <c r="CE421" s="30"/>
      <c r="CF421" s="30"/>
      <c r="CG421" s="30"/>
      <c r="CH421" s="30"/>
      <c r="CI421" s="30"/>
      <c r="CJ421" s="30"/>
      <c r="CK421" s="30"/>
      <c r="CL421" s="30"/>
      <c r="CM421" s="30"/>
      <c r="CN421" s="30"/>
      <c r="CO421" s="30"/>
      <c r="CP421" s="30"/>
      <c r="CQ421" s="30"/>
      <c r="CR421" s="30"/>
      <c r="CS421" s="30"/>
      <c r="CT421" s="30"/>
      <c r="CU421" s="30"/>
      <c r="CV421" s="30"/>
      <c r="CW421" s="30"/>
      <c r="CX421" s="30"/>
      <c r="CY421" s="30"/>
      <c r="CZ421" s="30"/>
    </row>
    <row r="422" spans="1:104" s="31" customFormat="1" ht="12" customHeight="1" x14ac:dyDescent="0.2">
      <c r="A422" s="23" t="s">
        <v>1681</v>
      </c>
      <c r="B422" s="113">
        <v>0</v>
      </c>
      <c r="C422" s="116">
        <v>0</v>
      </c>
      <c r="D422" s="25">
        <v>1400000</v>
      </c>
      <c r="E422" s="80">
        <v>0</v>
      </c>
      <c r="F422" s="28" t="s">
        <v>745</v>
      </c>
      <c r="G422" s="28">
        <v>51</v>
      </c>
      <c r="H422" s="135">
        <v>11200</v>
      </c>
      <c r="I422" s="88">
        <v>0</v>
      </c>
      <c r="J422" s="84">
        <v>0</v>
      </c>
      <c r="K422" s="24">
        <v>10</v>
      </c>
      <c r="L422" s="5">
        <v>0</v>
      </c>
      <c r="M422" s="29"/>
      <c r="N422" s="30"/>
      <c r="O422" s="30"/>
      <c r="P422" s="461" t="s">
        <v>61</v>
      </c>
      <c r="Q422" s="30"/>
      <c r="R422" s="30"/>
      <c r="S422" s="30"/>
      <c r="T422" s="30"/>
      <c r="U422" s="30"/>
      <c r="V422" s="30"/>
      <c r="W422" s="30"/>
      <c r="X422" s="30"/>
      <c r="Y422" s="30"/>
      <c r="Z422" s="30"/>
      <c r="AA422" s="30"/>
      <c r="AB422" s="30"/>
      <c r="AC422" s="30"/>
      <c r="AD422" s="30"/>
      <c r="AE422" s="30"/>
      <c r="AF422" s="30"/>
      <c r="AG422" s="30"/>
      <c r="AH422" s="30"/>
      <c r="AI422" s="30"/>
      <c r="AJ422" s="30"/>
      <c r="AK422" s="30"/>
      <c r="AL422" s="30"/>
      <c r="AM422" s="30"/>
      <c r="AN422" s="30"/>
      <c r="AO422" s="30"/>
      <c r="AP422" s="30"/>
      <c r="AQ422" s="30"/>
      <c r="AR422" s="30"/>
      <c r="AS422" s="30"/>
      <c r="AT422" s="30"/>
      <c r="AU422" s="30"/>
      <c r="AV422" s="30"/>
      <c r="AW422" s="30"/>
      <c r="AX422" s="30"/>
      <c r="AY422" s="30"/>
      <c r="AZ422" s="30"/>
      <c r="BA422" s="30"/>
      <c r="BB422" s="30"/>
      <c r="BC422" s="30"/>
      <c r="BD422" s="30"/>
      <c r="BE422" s="30"/>
      <c r="BF422" s="30"/>
      <c r="BG422" s="30"/>
      <c r="BH422" s="30"/>
      <c r="BI422" s="30"/>
      <c r="BJ422" s="30"/>
      <c r="BK422" s="30"/>
      <c r="BL422" s="30"/>
      <c r="BM422" s="30"/>
      <c r="BN422" s="30"/>
      <c r="BO422" s="30"/>
      <c r="BP422" s="30"/>
      <c r="BQ422" s="30"/>
      <c r="BR422" s="30"/>
      <c r="BS422" s="30"/>
      <c r="BT422" s="30"/>
      <c r="BU422" s="30"/>
      <c r="BV422" s="30"/>
      <c r="BW422" s="30"/>
      <c r="BX422" s="30"/>
      <c r="BY422" s="30"/>
      <c r="BZ422" s="30"/>
      <c r="CA422" s="30"/>
      <c r="CB422" s="30"/>
      <c r="CC422" s="30"/>
      <c r="CD422" s="30"/>
      <c r="CE422" s="30"/>
      <c r="CF422" s="30"/>
      <c r="CG422" s="30"/>
      <c r="CH422" s="30"/>
      <c r="CI422" s="30"/>
      <c r="CJ422" s="30"/>
      <c r="CK422" s="30"/>
      <c r="CL422" s="30"/>
      <c r="CM422" s="30"/>
      <c r="CN422" s="30"/>
      <c r="CO422" s="30"/>
      <c r="CP422" s="30"/>
      <c r="CQ422" s="30"/>
      <c r="CR422" s="30"/>
      <c r="CS422" s="30"/>
      <c r="CT422" s="30"/>
      <c r="CU422" s="30"/>
      <c r="CV422" s="30"/>
      <c r="CW422" s="30"/>
      <c r="CX422" s="30"/>
      <c r="CY422" s="30"/>
      <c r="CZ422" s="30"/>
    </row>
    <row r="423" spans="1:104" s="31" customFormat="1" ht="12" customHeight="1" x14ac:dyDescent="0.2">
      <c r="A423" s="23" t="s">
        <v>1682</v>
      </c>
      <c r="B423" s="113">
        <v>0</v>
      </c>
      <c r="C423" s="116">
        <v>0</v>
      </c>
      <c r="D423" s="25">
        <v>1400000</v>
      </c>
      <c r="E423" s="80">
        <v>0</v>
      </c>
      <c r="F423" s="28" t="s">
        <v>745</v>
      </c>
      <c r="G423" s="28">
        <v>51</v>
      </c>
      <c r="H423" s="135">
        <v>11200</v>
      </c>
      <c r="I423" s="88">
        <v>0</v>
      </c>
      <c r="J423" s="84">
        <v>0</v>
      </c>
      <c r="K423" s="24">
        <v>30</v>
      </c>
      <c r="L423" s="5">
        <v>0</v>
      </c>
      <c r="M423" s="29"/>
      <c r="N423" s="30"/>
      <c r="O423" s="30"/>
      <c r="P423" s="461" t="s">
        <v>61</v>
      </c>
      <c r="Q423" s="30"/>
      <c r="R423" s="30"/>
      <c r="S423" s="30"/>
      <c r="T423" s="30"/>
      <c r="U423" s="30"/>
      <c r="V423" s="30"/>
      <c r="W423" s="30"/>
      <c r="X423" s="30"/>
      <c r="Y423" s="30"/>
      <c r="Z423" s="30"/>
      <c r="AA423" s="30"/>
      <c r="AB423" s="30"/>
      <c r="AC423" s="30"/>
      <c r="AD423" s="30"/>
      <c r="AE423" s="30"/>
      <c r="AF423" s="30"/>
      <c r="AG423" s="30"/>
      <c r="AH423" s="30"/>
      <c r="AI423" s="30"/>
      <c r="AJ423" s="30"/>
      <c r="AK423" s="30"/>
      <c r="AL423" s="30"/>
      <c r="AM423" s="30"/>
      <c r="AN423" s="30"/>
      <c r="AO423" s="30"/>
      <c r="AP423" s="30"/>
      <c r="AQ423" s="30"/>
      <c r="AR423" s="30"/>
      <c r="AS423" s="30"/>
      <c r="AT423" s="30"/>
      <c r="AU423" s="30"/>
      <c r="AV423" s="30"/>
      <c r="AW423" s="30"/>
      <c r="AX423" s="30"/>
      <c r="AY423" s="30"/>
      <c r="AZ423" s="30"/>
      <c r="BA423" s="30"/>
      <c r="BB423" s="30"/>
      <c r="BC423" s="30"/>
      <c r="BD423" s="30"/>
      <c r="BE423" s="30"/>
      <c r="BF423" s="30"/>
      <c r="BG423" s="30"/>
      <c r="BH423" s="30"/>
      <c r="BI423" s="30"/>
      <c r="BJ423" s="30"/>
      <c r="BK423" s="30"/>
      <c r="BL423" s="30"/>
      <c r="BM423" s="30"/>
      <c r="BN423" s="30"/>
      <c r="BO423" s="30"/>
      <c r="BP423" s="30"/>
      <c r="BQ423" s="30"/>
      <c r="BR423" s="30"/>
      <c r="BS423" s="30"/>
      <c r="BT423" s="30"/>
      <c r="BU423" s="30"/>
      <c r="BV423" s="30"/>
      <c r="BW423" s="30"/>
      <c r="BX423" s="30"/>
      <c r="BY423" s="30"/>
      <c r="BZ423" s="30"/>
      <c r="CA423" s="30"/>
      <c r="CB423" s="30"/>
      <c r="CC423" s="30"/>
      <c r="CD423" s="30"/>
      <c r="CE423" s="30"/>
      <c r="CF423" s="30"/>
      <c r="CG423" s="30"/>
      <c r="CH423" s="30"/>
      <c r="CI423" s="30"/>
      <c r="CJ423" s="30"/>
      <c r="CK423" s="30"/>
      <c r="CL423" s="30"/>
      <c r="CM423" s="30"/>
      <c r="CN423" s="30"/>
      <c r="CO423" s="30"/>
      <c r="CP423" s="30"/>
      <c r="CQ423" s="30"/>
      <c r="CR423" s="30"/>
      <c r="CS423" s="30"/>
      <c r="CT423" s="30"/>
      <c r="CU423" s="30"/>
      <c r="CV423" s="30"/>
      <c r="CW423" s="30"/>
      <c r="CX423" s="30"/>
      <c r="CY423" s="30"/>
      <c r="CZ423" s="30"/>
    </row>
    <row r="424" spans="1:104" s="31" customFormat="1" ht="12.75" customHeight="1" x14ac:dyDescent="0.2">
      <c r="A424" s="23" t="s">
        <v>1683</v>
      </c>
      <c r="B424" s="113">
        <v>0</v>
      </c>
      <c r="C424" s="116">
        <v>0</v>
      </c>
      <c r="D424" s="25">
        <v>1400000</v>
      </c>
      <c r="E424" s="80">
        <v>0</v>
      </c>
      <c r="F424" s="28" t="s">
        <v>745</v>
      </c>
      <c r="G424" s="28">
        <v>51</v>
      </c>
      <c r="H424" s="135">
        <v>15100</v>
      </c>
      <c r="I424" s="88">
        <v>0</v>
      </c>
      <c r="J424" s="84">
        <v>0</v>
      </c>
      <c r="K424" s="24">
        <v>10</v>
      </c>
      <c r="L424" s="21">
        <v>0</v>
      </c>
      <c r="M424" s="29"/>
      <c r="N424" s="30"/>
      <c r="O424" s="30"/>
      <c r="P424" s="461" t="s">
        <v>61</v>
      </c>
      <c r="Q424" s="30"/>
      <c r="R424" s="30"/>
      <c r="S424" s="30"/>
      <c r="T424" s="30"/>
      <c r="U424" s="30"/>
      <c r="V424" s="30"/>
      <c r="W424" s="30"/>
      <c r="X424" s="30"/>
      <c r="Y424" s="30"/>
      <c r="Z424" s="30"/>
      <c r="AA424" s="30"/>
      <c r="AB424" s="30"/>
      <c r="AC424" s="30"/>
      <c r="AD424" s="30"/>
      <c r="AE424" s="30"/>
      <c r="AF424" s="30"/>
      <c r="AG424" s="30"/>
      <c r="AH424" s="30"/>
      <c r="AI424" s="30"/>
      <c r="AJ424" s="30"/>
      <c r="AK424" s="30"/>
      <c r="AL424" s="30"/>
      <c r="AM424" s="30"/>
      <c r="AN424" s="30"/>
      <c r="AO424" s="30"/>
      <c r="AP424" s="30"/>
      <c r="AQ424" s="30"/>
      <c r="AR424" s="30"/>
      <c r="AS424" s="30"/>
      <c r="AT424" s="30"/>
      <c r="AU424" s="30"/>
      <c r="AV424" s="30"/>
      <c r="AW424" s="30"/>
      <c r="AX424" s="30"/>
      <c r="AY424" s="30"/>
      <c r="AZ424" s="30"/>
      <c r="BA424" s="30"/>
      <c r="BB424" s="30"/>
      <c r="BC424" s="30"/>
      <c r="BD424" s="30"/>
      <c r="BE424" s="30"/>
      <c r="BF424" s="30"/>
      <c r="BG424" s="30"/>
      <c r="BH424" s="30"/>
      <c r="BI424" s="30"/>
      <c r="BJ424" s="30"/>
      <c r="BK424" s="30"/>
      <c r="BL424" s="30"/>
      <c r="BM424" s="30"/>
      <c r="BN424" s="30"/>
      <c r="BO424" s="30"/>
      <c r="BP424" s="30"/>
      <c r="BQ424" s="30"/>
      <c r="BR424" s="30"/>
      <c r="BS424" s="30"/>
      <c r="BT424" s="30"/>
      <c r="BU424" s="30"/>
      <c r="BV424" s="30"/>
      <c r="BW424" s="30"/>
      <c r="BX424" s="30"/>
      <c r="BY424" s="30"/>
      <c r="BZ424" s="30"/>
      <c r="CA424" s="30"/>
      <c r="CB424" s="30"/>
      <c r="CC424" s="30"/>
      <c r="CD424" s="30"/>
      <c r="CE424" s="30"/>
      <c r="CF424" s="30"/>
      <c r="CG424" s="30"/>
      <c r="CH424" s="30"/>
      <c r="CI424" s="30"/>
      <c r="CJ424" s="30"/>
      <c r="CK424" s="30"/>
      <c r="CL424" s="30"/>
      <c r="CM424" s="30"/>
      <c r="CN424" s="30"/>
      <c r="CO424" s="30"/>
      <c r="CP424" s="30"/>
      <c r="CQ424" s="30"/>
      <c r="CR424" s="30"/>
      <c r="CS424" s="30"/>
      <c r="CT424" s="30"/>
      <c r="CU424" s="30"/>
      <c r="CV424" s="30"/>
      <c r="CW424" s="30"/>
      <c r="CX424" s="30"/>
      <c r="CY424" s="30"/>
      <c r="CZ424" s="30"/>
    </row>
    <row r="425" spans="1:104" s="31" customFormat="1" ht="12" customHeight="1" x14ac:dyDescent="0.2">
      <c r="A425" s="23" t="s">
        <v>1684</v>
      </c>
      <c r="B425" s="113">
        <v>0</v>
      </c>
      <c r="C425" s="116">
        <v>0</v>
      </c>
      <c r="D425" s="25">
        <v>1400000</v>
      </c>
      <c r="E425" s="80">
        <v>0</v>
      </c>
      <c r="F425" s="28" t="s">
        <v>745</v>
      </c>
      <c r="G425" s="28">
        <v>51</v>
      </c>
      <c r="H425" s="135">
        <v>15200</v>
      </c>
      <c r="I425" s="88">
        <v>0</v>
      </c>
      <c r="J425" s="84">
        <v>0</v>
      </c>
      <c r="K425" s="24">
        <v>10</v>
      </c>
      <c r="L425" s="5">
        <v>0</v>
      </c>
      <c r="M425" s="29"/>
      <c r="N425" s="30"/>
      <c r="O425" s="30"/>
      <c r="P425" s="461" t="s">
        <v>61</v>
      </c>
      <c r="Q425" s="30"/>
      <c r="R425" s="30"/>
      <c r="S425" s="30"/>
      <c r="T425" s="30"/>
      <c r="U425" s="30"/>
      <c r="V425" s="30"/>
      <c r="W425" s="30"/>
      <c r="X425" s="30"/>
      <c r="Y425" s="30"/>
      <c r="Z425" s="30"/>
      <c r="AA425" s="30"/>
      <c r="AB425" s="30"/>
      <c r="AC425" s="30"/>
      <c r="AD425" s="30"/>
      <c r="AE425" s="30"/>
      <c r="AF425" s="30"/>
      <c r="AG425" s="30"/>
      <c r="AH425" s="30"/>
      <c r="AI425" s="30"/>
      <c r="AJ425" s="30"/>
      <c r="AK425" s="30"/>
      <c r="AL425" s="30"/>
      <c r="AM425" s="30"/>
      <c r="AN425" s="30"/>
      <c r="AO425" s="30"/>
      <c r="AP425" s="30"/>
      <c r="AQ425" s="30"/>
      <c r="AR425" s="30"/>
      <c r="AS425" s="30"/>
      <c r="AT425" s="30"/>
      <c r="AU425" s="30"/>
      <c r="AV425" s="30"/>
      <c r="AW425" s="30"/>
      <c r="AX425" s="30"/>
      <c r="AY425" s="30"/>
      <c r="AZ425" s="30"/>
      <c r="BA425" s="30"/>
      <c r="BB425" s="30"/>
      <c r="BC425" s="30"/>
      <c r="BD425" s="30"/>
      <c r="BE425" s="30"/>
      <c r="BF425" s="30"/>
      <c r="BG425" s="30"/>
      <c r="BH425" s="30"/>
      <c r="BI425" s="30"/>
      <c r="BJ425" s="30"/>
      <c r="BK425" s="30"/>
      <c r="BL425" s="30"/>
      <c r="BM425" s="30"/>
      <c r="BN425" s="30"/>
      <c r="BO425" s="30"/>
      <c r="BP425" s="30"/>
      <c r="BQ425" s="30"/>
      <c r="BR425" s="30"/>
      <c r="BS425" s="30"/>
      <c r="BT425" s="30"/>
      <c r="BU425" s="30"/>
      <c r="BV425" s="30"/>
      <c r="BW425" s="30"/>
      <c r="BX425" s="30"/>
      <c r="BY425" s="30"/>
      <c r="BZ425" s="30"/>
      <c r="CA425" s="30"/>
      <c r="CB425" s="30"/>
      <c r="CC425" s="30"/>
      <c r="CD425" s="30"/>
      <c r="CE425" s="30"/>
      <c r="CF425" s="30"/>
      <c r="CG425" s="30"/>
      <c r="CH425" s="30"/>
      <c r="CI425" s="30"/>
      <c r="CJ425" s="30"/>
      <c r="CK425" s="30"/>
      <c r="CL425" s="30"/>
      <c r="CM425" s="30"/>
      <c r="CN425" s="30"/>
      <c r="CO425" s="30"/>
      <c r="CP425" s="30"/>
      <c r="CQ425" s="30"/>
      <c r="CR425" s="30"/>
      <c r="CS425" s="30"/>
      <c r="CT425" s="30"/>
      <c r="CU425" s="30"/>
      <c r="CV425" s="30"/>
      <c r="CW425" s="30"/>
      <c r="CX425" s="30"/>
      <c r="CY425" s="30"/>
      <c r="CZ425" s="30"/>
    </row>
    <row r="426" spans="1:104" s="31" customFormat="1" ht="12" customHeight="1" x14ac:dyDescent="0.2">
      <c r="A426" s="23" t="s">
        <v>1685</v>
      </c>
      <c r="B426" s="113">
        <v>0</v>
      </c>
      <c r="C426" s="116">
        <v>0</v>
      </c>
      <c r="D426" s="25">
        <v>1400000</v>
      </c>
      <c r="E426" s="80">
        <v>0</v>
      </c>
      <c r="F426" s="28" t="s">
        <v>745</v>
      </c>
      <c r="G426" s="28">
        <v>51</v>
      </c>
      <c r="H426" s="135">
        <v>21000</v>
      </c>
      <c r="I426" s="88">
        <v>0</v>
      </c>
      <c r="J426" s="84">
        <v>0</v>
      </c>
      <c r="K426" s="24">
        <v>10</v>
      </c>
      <c r="L426" s="21">
        <v>0</v>
      </c>
      <c r="M426" s="29"/>
      <c r="N426" s="30"/>
      <c r="O426" s="30"/>
      <c r="P426" s="461" t="s">
        <v>61</v>
      </c>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c r="BP426" s="30"/>
      <c r="BQ426" s="30"/>
      <c r="BR426" s="30"/>
      <c r="BS426" s="30"/>
      <c r="BT426" s="30"/>
      <c r="BU426" s="30"/>
      <c r="BV426" s="30"/>
      <c r="BW426" s="30"/>
      <c r="BX426" s="30"/>
      <c r="BY426" s="30"/>
      <c r="BZ426" s="30"/>
      <c r="CA426" s="30"/>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row>
    <row r="427" spans="1:104" s="31" customFormat="1" ht="12" customHeight="1" x14ac:dyDescent="0.2">
      <c r="A427" s="23" t="s">
        <v>1686</v>
      </c>
      <c r="B427" s="113">
        <v>0</v>
      </c>
      <c r="C427" s="116">
        <v>0</v>
      </c>
      <c r="D427" s="25">
        <v>1400000</v>
      </c>
      <c r="E427" s="80">
        <v>0</v>
      </c>
      <c r="F427" s="28" t="s">
        <v>745</v>
      </c>
      <c r="G427" s="28">
        <v>51</v>
      </c>
      <c r="H427" s="135">
        <v>21000</v>
      </c>
      <c r="I427" s="88">
        <v>0</v>
      </c>
      <c r="J427" s="84">
        <v>0</v>
      </c>
      <c r="K427" s="24">
        <v>30</v>
      </c>
      <c r="L427" s="5">
        <v>0</v>
      </c>
      <c r="M427" s="29"/>
      <c r="N427" s="30"/>
      <c r="O427" s="30"/>
      <c r="P427" s="461" t="s">
        <v>61</v>
      </c>
      <c r="Q427" s="30"/>
      <c r="R427" s="30"/>
      <c r="S427" s="30"/>
      <c r="T427" s="30"/>
      <c r="U427" s="30"/>
      <c r="V427" s="30"/>
      <c r="W427" s="30"/>
      <c r="X427" s="30"/>
      <c r="Y427" s="30"/>
      <c r="Z427" s="30"/>
      <c r="AA427" s="30"/>
      <c r="AB427" s="30"/>
      <c r="AC427" s="30"/>
      <c r="AD427" s="30"/>
      <c r="AE427" s="30"/>
      <c r="AF427" s="30"/>
      <c r="AG427" s="30"/>
      <c r="AH427" s="30"/>
      <c r="AI427" s="30"/>
      <c r="AJ427" s="30"/>
      <c r="AK427" s="30"/>
      <c r="AL427" s="30"/>
      <c r="AM427" s="30"/>
      <c r="AN427" s="30"/>
      <c r="AO427" s="30"/>
      <c r="AP427" s="30"/>
      <c r="AQ427" s="30"/>
      <c r="AR427" s="30"/>
      <c r="AS427" s="30"/>
      <c r="AT427" s="30"/>
      <c r="AU427" s="30"/>
      <c r="AV427" s="30"/>
      <c r="AW427" s="30"/>
      <c r="AX427" s="30"/>
      <c r="AY427" s="30"/>
      <c r="AZ427" s="30"/>
      <c r="BA427" s="30"/>
      <c r="BB427" s="30"/>
      <c r="BC427" s="30"/>
      <c r="BD427" s="30"/>
      <c r="BE427" s="30"/>
      <c r="BF427" s="30"/>
      <c r="BG427" s="30"/>
      <c r="BH427" s="30"/>
      <c r="BI427" s="30"/>
      <c r="BJ427" s="30"/>
      <c r="BK427" s="30"/>
      <c r="BL427" s="30"/>
      <c r="BM427" s="30"/>
      <c r="BN427" s="30"/>
      <c r="BO427" s="30"/>
      <c r="BP427" s="30"/>
      <c r="BQ427" s="30"/>
      <c r="BR427" s="30"/>
      <c r="BS427" s="30"/>
      <c r="BT427" s="30"/>
      <c r="BU427" s="30"/>
      <c r="BV427" s="30"/>
      <c r="BW427" s="30"/>
      <c r="BX427" s="30"/>
      <c r="BY427" s="30"/>
      <c r="BZ427" s="30"/>
      <c r="CA427" s="30"/>
      <c r="CB427" s="30"/>
      <c r="CC427" s="30"/>
      <c r="CD427" s="30"/>
      <c r="CE427" s="30"/>
      <c r="CF427" s="30"/>
      <c r="CG427" s="30"/>
      <c r="CH427" s="30"/>
      <c r="CI427" s="30"/>
      <c r="CJ427" s="30"/>
      <c r="CK427" s="30"/>
      <c r="CL427" s="30"/>
      <c r="CM427" s="30"/>
      <c r="CN427" s="30"/>
      <c r="CO427" s="30"/>
      <c r="CP427" s="30"/>
      <c r="CQ427" s="30"/>
      <c r="CR427" s="30"/>
      <c r="CS427" s="30"/>
      <c r="CT427" s="30"/>
      <c r="CU427" s="30"/>
      <c r="CV427" s="30"/>
      <c r="CW427" s="30"/>
      <c r="CX427" s="30"/>
      <c r="CY427" s="30"/>
      <c r="CZ427" s="30"/>
    </row>
    <row r="428" spans="1:104" s="31" customFormat="1" ht="12" customHeight="1" x14ac:dyDescent="0.2">
      <c r="A428" s="23" t="s">
        <v>1687</v>
      </c>
      <c r="B428" s="113">
        <v>0</v>
      </c>
      <c r="C428" s="116">
        <v>0</v>
      </c>
      <c r="D428" s="25">
        <v>1400000</v>
      </c>
      <c r="E428" s="80">
        <v>0</v>
      </c>
      <c r="F428" s="28" t="s">
        <v>745</v>
      </c>
      <c r="G428" s="28">
        <v>51</v>
      </c>
      <c r="H428" s="135">
        <v>23000</v>
      </c>
      <c r="I428" s="88">
        <v>0</v>
      </c>
      <c r="J428" s="84">
        <v>0</v>
      </c>
      <c r="K428" s="24">
        <v>10</v>
      </c>
      <c r="L428" s="21">
        <v>0</v>
      </c>
      <c r="M428" s="29"/>
      <c r="N428" s="30"/>
      <c r="O428" s="30"/>
      <c r="P428" s="461" t="s">
        <v>61</v>
      </c>
      <c r="Q428" s="30"/>
      <c r="R428" s="30"/>
      <c r="S428" s="30"/>
      <c r="T428" s="30"/>
      <c r="U428" s="30"/>
      <c r="V428" s="30"/>
      <c r="W428" s="30"/>
      <c r="X428" s="30"/>
      <c r="Y428" s="30"/>
      <c r="Z428" s="30"/>
      <c r="AA428" s="30"/>
      <c r="AB428" s="30"/>
      <c r="AC428" s="30"/>
      <c r="AD428" s="30"/>
      <c r="AE428" s="30"/>
      <c r="AF428" s="30"/>
      <c r="AG428" s="30"/>
      <c r="AH428" s="30"/>
      <c r="AI428" s="30"/>
      <c r="AJ428" s="30"/>
      <c r="AK428" s="30"/>
      <c r="AL428" s="30"/>
      <c r="AM428" s="30"/>
      <c r="AN428" s="30"/>
      <c r="AO428" s="30"/>
      <c r="AP428" s="30"/>
      <c r="AQ428" s="30"/>
      <c r="AR428" s="30"/>
      <c r="AS428" s="30"/>
      <c r="AT428" s="30"/>
      <c r="AU428" s="30"/>
      <c r="AV428" s="30"/>
      <c r="AW428" s="30"/>
      <c r="AX428" s="30"/>
      <c r="AY428" s="30"/>
      <c r="AZ428" s="30"/>
      <c r="BA428" s="30"/>
      <c r="BB428" s="30"/>
      <c r="BC428" s="30"/>
      <c r="BD428" s="30"/>
      <c r="BE428" s="30"/>
      <c r="BF428" s="30"/>
      <c r="BG428" s="30"/>
      <c r="BH428" s="30"/>
      <c r="BI428" s="30"/>
      <c r="BJ428" s="30"/>
      <c r="BK428" s="30"/>
      <c r="BL428" s="30"/>
      <c r="BM428" s="30"/>
      <c r="BN428" s="30"/>
      <c r="BO428" s="30"/>
      <c r="BP428" s="30"/>
      <c r="BQ428" s="30"/>
      <c r="BR428" s="30"/>
      <c r="BS428" s="30"/>
      <c r="BT428" s="30"/>
      <c r="BU428" s="30"/>
      <c r="BV428" s="30"/>
      <c r="BW428" s="30"/>
      <c r="BX428" s="30"/>
      <c r="BY428" s="30"/>
      <c r="BZ428" s="30"/>
      <c r="CA428" s="30"/>
      <c r="CB428" s="30"/>
      <c r="CC428" s="30"/>
      <c r="CD428" s="30"/>
      <c r="CE428" s="30"/>
      <c r="CF428" s="30"/>
      <c r="CG428" s="30"/>
      <c r="CH428" s="30"/>
      <c r="CI428" s="30"/>
      <c r="CJ428" s="30"/>
      <c r="CK428" s="30"/>
      <c r="CL428" s="30"/>
      <c r="CM428" s="30"/>
      <c r="CN428" s="30"/>
      <c r="CO428" s="30"/>
      <c r="CP428" s="30"/>
      <c r="CQ428" s="30"/>
      <c r="CR428" s="30"/>
      <c r="CS428" s="30"/>
      <c r="CT428" s="30"/>
      <c r="CU428" s="30"/>
      <c r="CV428" s="30"/>
      <c r="CW428" s="30"/>
      <c r="CX428" s="30"/>
      <c r="CY428" s="30"/>
      <c r="CZ428" s="30"/>
    </row>
    <row r="429" spans="1:104" s="31" customFormat="1" ht="12" customHeight="1" x14ac:dyDescent="0.2">
      <c r="A429" s="23" t="s">
        <v>1688</v>
      </c>
      <c r="B429" s="113">
        <v>0</v>
      </c>
      <c r="C429" s="116">
        <v>0</v>
      </c>
      <c r="D429" s="25">
        <v>1400000</v>
      </c>
      <c r="E429" s="80">
        <v>0</v>
      </c>
      <c r="F429" s="28" t="s">
        <v>745</v>
      </c>
      <c r="G429" s="28">
        <v>51</v>
      </c>
      <c r="H429" s="135">
        <v>32000</v>
      </c>
      <c r="I429" s="88">
        <v>0</v>
      </c>
      <c r="J429" s="84">
        <v>0</v>
      </c>
      <c r="K429" s="24">
        <v>10</v>
      </c>
      <c r="L429" s="5">
        <v>0</v>
      </c>
      <c r="M429" s="29"/>
      <c r="N429" s="30"/>
      <c r="O429" s="30"/>
      <c r="P429" s="461" t="s">
        <v>61</v>
      </c>
      <c r="Q429" s="30"/>
      <c r="R429" s="30"/>
      <c r="S429" s="30"/>
      <c r="T429" s="30"/>
      <c r="U429" s="30"/>
      <c r="V429" s="30"/>
      <c r="W429" s="30"/>
      <c r="X429" s="30"/>
      <c r="Y429" s="30"/>
      <c r="Z429" s="30"/>
      <c r="AA429" s="30"/>
      <c r="AB429" s="30"/>
      <c r="AC429" s="30"/>
      <c r="AD429" s="30"/>
      <c r="AE429" s="30"/>
      <c r="AF429" s="30"/>
      <c r="AG429" s="30"/>
      <c r="AH429" s="30"/>
      <c r="AI429" s="30"/>
      <c r="AJ429" s="30"/>
      <c r="AK429" s="30"/>
      <c r="AL429" s="30"/>
      <c r="AM429" s="30"/>
      <c r="AN429" s="30"/>
      <c r="AO429" s="30"/>
      <c r="AP429" s="30"/>
      <c r="AQ429" s="30"/>
      <c r="AR429" s="30"/>
      <c r="AS429" s="30"/>
      <c r="AT429" s="30"/>
      <c r="AU429" s="30"/>
      <c r="AV429" s="30"/>
      <c r="AW429" s="30"/>
      <c r="AX429" s="30"/>
      <c r="AY429" s="30"/>
      <c r="AZ429" s="30"/>
      <c r="BA429" s="30"/>
      <c r="BB429" s="30"/>
      <c r="BC429" s="30"/>
      <c r="BD429" s="30"/>
      <c r="BE429" s="30"/>
      <c r="BF429" s="30"/>
      <c r="BG429" s="30"/>
      <c r="BH429" s="30"/>
      <c r="BI429" s="30"/>
      <c r="BJ429" s="30"/>
      <c r="BK429" s="30"/>
      <c r="BL429" s="30"/>
      <c r="BM429" s="30"/>
      <c r="BN429" s="30"/>
      <c r="BO429" s="30"/>
      <c r="BP429" s="30"/>
      <c r="BQ429" s="30"/>
      <c r="BR429" s="30"/>
      <c r="BS429" s="30"/>
      <c r="BT429" s="30"/>
      <c r="BU429" s="30"/>
      <c r="BV429" s="30"/>
      <c r="BW429" s="30"/>
      <c r="BX429" s="30"/>
      <c r="BY429" s="30"/>
      <c r="BZ429" s="30"/>
      <c r="CA429" s="30"/>
      <c r="CB429" s="30"/>
      <c r="CC429" s="30"/>
      <c r="CD429" s="30"/>
      <c r="CE429" s="30"/>
      <c r="CF429" s="30"/>
      <c r="CG429" s="30"/>
      <c r="CH429" s="30"/>
      <c r="CI429" s="30"/>
      <c r="CJ429" s="30"/>
      <c r="CK429" s="30"/>
      <c r="CL429" s="30"/>
      <c r="CM429" s="30"/>
      <c r="CN429" s="30"/>
      <c r="CO429" s="30"/>
      <c r="CP429" s="30"/>
      <c r="CQ429" s="30"/>
      <c r="CR429" s="30"/>
      <c r="CS429" s="30"/>
      <c r="CT429" s="30"/>
      <c r="CU429" s="30"/>
      <c r="CV429" s="30"/>
      <c r="CW429" s="30"/>
      <c r="CX429" s="30"/>
      <c r="CY429" s="30"/>
      <c r="CZ429" s="30"/>
    </row>
    <row r="430" spans="1:104" s="31" customFormat="1" ht="12" customHeight="1" x14ac:dyDescent="0.2">
      <c r="A430" s="23" t="s">
        <v>1689</v>
      </c>
      <c r="B430" s="113">
        <v>0</v>
      </c>
      <c r="C430" s="116">
        <v>0</v>
      </c>
      <c r="D430" s="25">
        <v>1400000</v>
      </c>
      <c r="E430" s="80">
        <v>0</v>
      </c>
      <c r="F430" s="28" t="s">
        <v>745</v>
      </c>
      <c r="G430" s="28">
        <v>51</v>
      </c>
      <c r="H430" s="135">
        <v>32000</v>
      </c>
      <c r="I430" s="88">
        <v>0</v>
      </c>
      <c r="J430" s="84">
        <v>0</v>
      </c>
      <c r="K430" s="24">
        <v>30</v>
      </c>
      <c r="L430" s="21">
        <v>0</v>
      </c>
      <c r="M430" s="29"/>
      <c r="N430" s="30"/>
      <c r="O430" s="30"/>
      <c r="P430" s="461" t="s">
        <v>61</v>
      </c>
      <c r="Q430" s="30"/>
      <c r="R430" s="30"/>
      <c r="S430" s="30"/>
      <c r="T430" s="30"/>
      <c r="U430" s="30"/>
      <c r="V430" s="30"/>
      <c r="W430" s="30"/>
      <c r="X430" s="30"/>
      <c r="Y430" s="30"/>
      <c r="Z430" s="30"/>
      <c r="AA430" s="30"/>
      <c r="AB430" s="30"/>
      <c r="AC430" s="30"/>
      <c r="AD430" s="30"/>
      <c r="AE430" s="30"/>
      <c r="AF430" s="30"/>
      <c r="AG430" s="30"/>
      <c r="AH430" s="30"/>
      <c r="AI430" s="30"/>
      <c r="AJ430" s="30"/>
      <c r="AK430" s="30"/>
      <c r="AL430" s="30"/>
      <c r="AM430" s="30"/>
      <c r="AN430" s="30"/>
      <c r="AO430" s="30"/>
      <c r="AP430" s="30"/>
      <c r="AQ430" s="30"/>
      <c r="AR430" s="30"/>
      <c r="AS430" s="30"/>
      <c r="AT430" s="30"/>
      <c r="AU430" s="30"/>
      <c r="AV430" s="30"/>
      <c r="AW430" s="30"/>
      <c r="AX430" s="30"/>
      <c r="AY430" s="30"/>
      <c r="AZ430" s="30"/>
      <c r="BA430" s="30"/>
      <c r="BB430" s="30"/>
      <c r="BC430" s="30"/>
      <c r="BD430" s="30"/>
      <c r="BE430" s="30"/>
      <c r="BF430" s="30"/>
      <c r="BG430" s="30"/>
      <c r="BH430" s="30"/>
      <c r="BI430" s="30"/>
      <c r="BJ430" s="30"/>
      <c r="BK430" s="30"/>
      <c r="BL430" s="30"/>
      <c r="BM430" s="30"/>
      <c r="BN430" s="30"/>
      <c r="BO430" s="30"/>
      <c r="BP430" s="30"/>
      <c r="BQ430" s="30"/>
      <c r="BR430" s="30"/>
      <c r="BS430" s="30"/>
      <c r="BT430" s="30"/>
      <c r="BU430" s="30"/>
      <c r="BV430" s="30"/>
      <c r="BW430" s="30"/>
      <c r="BX430" s="30"/>
      <c r="BY430" s="30"/>
      <c r="BZ430" s="30"/>
      <c r="CA430" s="30"/>
      <c r="CB430" s="30"/>
      <c r="CC430" s="30"/>
      <c r="CD430" s="30"/>
      <c r="CE430" s="30"/>
      <c r="CF430" s="30"/>
      <c r="CG430" s="30"/>
      <c r="CH430" s="30"/>
      <c r="CI430" s="30"/>
      <c r="CJ430" s="30"/>
      <c r="CK430" s="30"/>
      <c r="CL430" s="30"/>
      <c r="CM430" s="30"/>
      <c r="CN430" s="30"/>
      <c r="CO430" s="30"/>
      <c r="CP430" s="30"/>
      <c r="CQ430" s="30"/>
      <c r="CR430" s="30"/>
      <c r="CS430" s="30"/>
      <c r="CT430" s="30"/>
      <c r="CU430" s="30"/>
      <c r="CV430" s="30"/>
      <c r="CW430" s="30"/>
      <c r="CX430" s="30"/>
      <c r="CY430" s="30"/>
      <c r="CZ430" s="30"/>
    </row>
    <row r="431" spans="1:104" s="31" customFormat="1" ht="12" customHeight="1" x14ac:dyDescent="0.2">
      <c r="A431" s="23" t="s">
        <v>1690</v>
      </c>
      <c r="B431" s="113">
        <v>0</v>
      </c>
      <c r="C431" s="116">
        <v>0</v>
      </c>
      <c r="D431" s="25">
        <v>1400000</v>
      </c>
      <c r="E431" s="80">
        <v>0</v>
      </c>
      <c r="F431" s="28" t="s">
        <v>745</v>
      </c>
      <c r="G431" s="28">
        <v>51</v>
      </c>
      <c r="H431" s="135">
        <v>35000</v>
      </c>
      <c r="I431" s="88">
        <v>0</v>
      </c>
      <c r="J431" s="84">
        <v>0</v>
      </c>
      <c r="K431" s="24">
        <v>10</v>
      </c>
      <c r="L431" s="21">
        <v>0</v>
      </c>
      <c r="M431" s="29"/>
      <c r="N431" s="30"/>
      <c r="O431" s="30"/>
      <c r="P431" s="461" t="s">
        <v>61</v>
      </c>
      <c r="Q431" s="30"/>
      <c r="R431" s="30"/>
      <c r="S431" s="30"/>
      <c r="T431" s="30"/>
      <c r="U431" s="30"/>
      <c r="V431" s="30"/>
      <c r="W431" s="30"/>
      <c r="X431" s="30"/>
      <c r="Y431" s="30"/>
      <c r="Z431" s="30"/>
      <c r="AA431" s="30"/>
      <c r="AB431" s="30"/>
      <c r="AC431" s="30"/>
      <c r="AD431" s="30"/>
      <c r="AE431" s="30"/>
      <c r="AF431" s="30"/>
      <c r="AG431" s="30"/>
      <c r="AH431" s="30"/>
      <c r="AI431" s="30"/>
      <c r="AJ431" s="30"/>
      <c r="AK431" s="30"/>
      <c r="AL431" s="30"/>
      <c r="AM431" s="30"/>
      <c r="AN431" s="30"/>
      <c r="AO431" s="30"/>
      <c r="AP431" s="30"/>
      <c r="AQ431" s="30"/>
      <c r="AR431" s="30"/>
      <c r="AS431" s="30"/>
      <c r="AT431" s="30"/>
      <c r="AU431" s="30"/>
      <c r="AV431" s="30"/>
      <c r="AW431" s="30"/>
      <c r="AX431" s="30"/>
      <c r="AY431" s="30"/>
      <c r="AZ431" s="30"/>
      <c r="BA431" s="30"/>
      <c r="BB431" s="30"/>
      <c r="BC431" s="30"/>
      <c r="BD431" s="30"/>
      <c r="BE431" s="30"/>
      <c r="BF431" s="30"/>
      <c r="BG431" s="30"/>
      <c r="BH431" s="30"/>
      <c r="BI431" s="30"/>
      <c r="BJ431" s="30"/>
      <c r="BK431" s="30"/>
      <c r="BL431" s="30"/>
      <c r="BM431" s="30"/>
      <c r="BN431" s="30"/>
      <c r="BO431" s="30"/>
      <c r="BP431" s="30"/>
      <c r="BQ431" s="30"/>
      <c r="BR431" s="30"/>
      <c r="BS431" s="30"/>
      <c r="BT431" s="30"/>
      <c r="BU431" s="30"/>
      <c r="BV431" s="30"/>
      <c r="BW431" s="30"/>
      <c r="BX431" s="30"/>
      <c r="BY431" s="30"/>
      <c r="BZ431" s="30"/>
      <c r="CA431" s="30"/>
      <c r="CB431" s="30"/>
      <c r="CC431" s="30"/>
      <c r="CD431" s="30"/>
      <c r="CE431" s="30"/>
      <c r="CF431" s="30"/>
      <c r="CG431" s="30"/>
      <c r="CH431" s="30"/>
      <c r="CI431" s="30"/>
      <c r="CJ431" s="30"/>
      <c r="CK431" s="30"/>
      <c r="CL431" s="30"/>
      <c r="CM431" s="30"/>
      <c r="CN431" s="30"/>
      <c r="CO431" s="30"/>
      <c r="CP431" s="30"/>
      <c r="CQ431" s="30"/>
      <c r="CR431" s="30"/>
      <c r="CS431" s="30"/>
      <c r="CT431" s="30"/>
      <c r="CU431" s="30"/>
      <c r="CV431" s="30"/>
      <c r="CW431" s="30"/>
      <c r="CX431" s="30"/>
      <c r="CY431" s="30"/>
      <c r="CZ431" s="30"/>
    </row>
    <row r="432" spans="1:104" s="31" customFormat="1" ht="12" customHeight="1" x14ac:dyDescent="0.2">
      <c r="A432" s="23" t="s">
        <v>1691</v>
      </c>
      <c r="B432" s="113">
        <v>0</v>
      </c>
      <c r="C432" s="116">
        <v>0</v>
      </c>
      <c r="D432" s="25">
        <v>1400000</v>
      </c>
      <c r="E432" s="80">
        <v>0</v>
      </c>
      <c r="F432" s="28" t="s">
        <v>745</v>
      </c>
      <c r="G432" s="28">
        <v>51</v>
      </c>
      <c r="H432" s="135">
        <v>35000</v>
      </c>
      <c r="I432" s="88">
        <v>0</v>
      </c>
      <c r="J432" s="84">
        <v>0</v>
      </c>
      <c r="K432" s="24">
        <v>30</v>
      </c>
      <c r="L432" s="21">
        <v>0</v>
      </c>
      <c r="M432" s="29"/>
      <c r="N432" s="30"/>
      <c r="O432" s="30"/>
      <c r="P432" s="461" t="s">
        <v>61</v>
      </c>
      <c r="Q432" s="30"/>
      <c r="R432" s="30"/>
      <c r="S432" s="30"/>
      <c r="T432" s="30"/>
      <c r="U432" s="30"/>
      <c r="V432" s="30"/>
      <c r="W432" s="30"/>
      <c r="X432" s="30"/>
      <c r="Y432" s="30"/>
      <c r="Z432" s="30"/>
      <c r="AA432" s="30"/>
      <c r="AB432" s="30"/>
      <c r="AC432" s="30"/>
      <c r="AD432" s="30"/>
      <c r="AE432" s="30"/>
      <c r="AF432" s="30"/>
      <c r="AG432" s="30"/>
      <c r="AH432" s="30"/>
      <c r="AI432" s="30"/>
      <c r="AJ432" s="30"/>
      <c r="AK432" s="30"/>
      <c r="AL432" s="30"/>
      <c r="AM432" s="30"/>
      <c r="AN432" s="30"/>
      <c r="AO432" s="30"/>
      <c r="AP432" s="30"/>
      <c r="AQ432" s="30"/>
      <c r="AR432" s="30"/>
      <c r="AS432" s="30"/>
      <c r="AT432" s="30"/>
      <c r="AU432" s="30"/>
      <c r="AV432" s="30"/>
      <c r="AW432" s="30"/>
      <c r="AX432" s="30"/>
      <c r="AY432" s="30"/>
      <c r="AZ432" s="30"/>
      <c r="BA432" s="30"/>
      <c r="BB432" s="30"/>
      <c r="BC432" s="30"/>
      <c r="BD432" s="30"/>
      <c r="BE432" s="30"/>
      <c r="BF432" s="30"/>
      <c r="BG432" s="30"/>
      <c r="BH432" s="30"/>
      <c r="BI432" s="30"/>
      <c r="BJ432" s="30"/>
      <c r="BK432" s="30"/>
      <c r="BL432" s="30"/>
      <c r="BM432" s="30"/>
      <c r="BN432" s="30"/>
      <c r="BO432" s="30"/>
      <c r="BP432" s="30"/>
      <c r="BQ432" s="30"/>
      <c r="BR432" s="30"/>
      <c r="BS432" s="30"/>
      <c r="BT432" s="30"/>
      <c r="BU432" s="30"/>
      <c r="BV432" s="30"/>
      <c r="BW432" s="30"/>
      <c r="BX432" s="30"/>
      <c r="BY432" s="30"/>
      <c r="BZ432" s="30"/>
      <c r="CA432" s="30"/>
      <c r="CB432" s="30"/>
      <c r="CC432" s="30"/>
      <c r="CD432" s="30"/>
      <c r="CE432" s="30"/>
      <c r="CF432" s="30"/>
      <c r="CG432" s="30"/>
      <c r="CH432" s="30"/>
      <c r="CI432" s="30"/>
      <c r="CJ432" s="30"/>
      <c r="CK432" s="30"/>
      <c r="CL432" s="30"/>
      <c r="CM432" s="30"/>
      <c r="CN432" s="30"/>
      <c r="CO432" s="30"/>
      <c r="CP432" s="30"/>
      <c r="CQ432" s="30"/>
      <c r="CR432" s="30"/>
      <c r="CS432" s="30"/>
      <c r="CT432" s="30"/>
      <c r="CU432" s="30"/>
      <c r="CV432" s="30"/>
      <c r="CW432" s="30"/>
      <c r="CX432" s="30"/>
      <c r="CY432" s="30"/>
      <c r="CZ432" s="30"/>
    </row>
    <row r="433" spans="1:104" x14ac:dyDescent="0.2">
      <c r="A433" s="23" t="s">
        <v>1692</v>
      </c>
      <c r="B433" s="113">
        <v>0</v>
      </c>
      <c r="C433" s="116">
        <v>0</v>
      </c>
      <c r="D433" s="25">
        <v>1400000</v>
      </c>
      <c r="E433" s="80">
        <v>0</v>
      </c>
      <c r="F433" s="28" t="s">
        <v>745</v>
      </c>
      <c r="G433" s="28">
        <v>51</v>
      </c>
      <c r="H433" s="135">
        <v>36000</v>
      </c>
      <c r="I433" s="88">
        <v>0</v>
      </c>
      <c r="J433" s="84">
        <v>0</v>
      </c>
      <c r="K433" s="24">
        <v>10</v>
      </c>
      <c r="L433" s="5">
        <v>0</v>
      </c>
      <c r="P433" s="461" t="s">
        <v>61</v>
      </c>
    </row>
    <row r="434" spans="1:104" s="31" customFormat="1" ht="12.75" customHeight="1" x14ac:dyDescent="0.2">
      <c r="A434" s="23" t="s">
        <v>1693</v>
      </c>
      <c r="B434" s="113">
        <v>0</v>
      </c>
      <c r="C434" s="116">
        <v>0</v>
      </c>
      <c r="D434" s="25">
        <v>1400000</v>
      </c>
      <c r="E434" s="80">
        <v>0</v>
      </c>
      <c r="F434" s="28" t="s">
        <v>745</v>
      </c>
      <c r="G434" s="28">
        <v>51</v>
      </c>
      <c r="H434" s="135" t="s">
        <v>1475</v>
      </c>
      <c r="I434" s="88">
        <v>0</v>
      </c>
      <c r="J434" s="84">
        <v>0</v>
      </c>
      <c r="K434" s="24">
        <v>10</v>
      </c>
      <c r="L434" s="5">
        <v>0</v>
      </c>
      <c r="M434" s="29"/>
      <c r="N434" s="30"/>
      <c r="O434" s="30"/>
      <c r="P434" s="461" t="s">
        <v>61</v>
      </c>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c r="AY434" s="30"/>
      <c r="AZ434" s="30"/>
      <c r="BA434" s="30"/>
      <c r="BB434" s="30"/>
      <c r="BC434" s="30"/>
      <c r="BD434" s="30"/>
      <c r="BE434" s="30"/>
      <c r="BF434" s="30"/>
      <c r="BG434" s="30"/>
      <c r="BH434" s="30"/>
      <c r="BI434" s="30"/>
      <c r="BJ434" s="30"/>
      <c r="BK434" s="30"/>
      <c r="BL434" s="30"/>
      <c r="BM434" s="30"/>
      <c r="BN434" s="30"/>
      <c r="BO434" s="30"/>
      <c r="BP434" s="30"/>
      <c r="BQ434" s="30"/>
      <c r="BR434" s="30"/>
      <c r="BS434" s="30"/>
      <c r="BT434" s="30"/>
      <c r="BU434" s="30"/>
      <c r="BV434" s="30"/>
      <c r="BW434" s="30"/>
      <c r="BX434" s="30"/>
      <c r="BY434" s="30"/>
      <c r="BZ434" s="30"/>
      <c r="CA434" s="30"/>
      <c r="CB434" s="30"/>
      <c r="CC434" s="30"/>
      <c r="CD434" s="30"/>
      <c r="CE434" s="30"/>
      <c r="CF434" s="30"/>
      <c r="CG434" s="30"/>
      <c r="CH434" s="30"/>
      <c r="CI434" s="30"/>
      <c r="CJ434" s="30"/>
      <c r="CK434" s="30"/>
      <c r="CL434" s="30"/>
      <c r="CM434" s="30"/>
      <c r="CN434" s="30"/>
      <c r="CO434" s="30"/>
      <c r="CP434" s="30"/>
      <c r="CQ434" s="30"/>
      <c r="CR434" s="30"/>
      <c r="CS434" s="30"/>
      <c r="CT434" s="30"/>
      <c r="CU434" s="30"/>
      <c r="CV434" s="30"/>
      <c r="CW434" s="30"/>
      <c r="CX434" s="30"/>
      <c r="CY434" s="30"/>
      <c r="CZ434" s="30"/>
    </row>
    <row r="435" spans="1:104" s="31" customFormat="1" ht="12.75" customHeight="1" x14ac:dyDescent="0.2">
      <c r="A435" s="23" t="s">
        <v>1694</v>
      </c>
      <c r="B435" s="113">
        <v>0</v>
      </c>
      <c r="C435" s="116">
        <v>0</v>
      </c>
      <c r="D435" s="25">
        <v>1400000</v>
      </c>
      <c r="E435" s="80">
        <v>0</v>
      </c>
      <c r="F435" s="28" t="s">
        <v>745</v>
      </c>
      <c r="G435" s="28">
        <v>51</v>
      </c>
      <c r="H435" s="135">
        <v>41000</v>
      </c>
      <c r="I435" s="88">
        <v>0</v>
      </c>
      <c r="J435" s="84">
        <v>0</v>
      </c>
      <c r="K435" s="24">
        <v>10</v>
      </c>
      <c r="L435" s="5">
        <v>0</v>
      </c>
      <c r="M435" s="29"/>
      <c r="N435" s="30"/>
      <c r="O435" s="30"/>
      <c r="P435" s="461" t="s">
        <v>61</v>
      </c>
      <c r="Q435" s="30"/>
      <c r="R435" s="30"/>
      <c r="S435" s="30"/>
      <c r="T435" s="30"/>
      <c r="U435" s="30"/>
      <c r="V435" s="30"/>
      <c r="W435" s="30"/>
      <c r="X435" s="30"/>
      <c r="Y435" s="30"/>
      <c r="Z435" s="30"/>
      <c r="AA435" s="30"/>
      <c r="AB435" s="30"/>
      <c r="AC435" s="30"/>
      <c r="AD435" s="30"/>
      <c r="AE435" s="30"/>
      <c r="AF435" s="30"/>
      <c r="AG435" s="30"/>
      <c r="AH435" s="30"/>
      <c r="AI435" s="30"/>
      <c r="AJ435" s="30"/>
      <c r="AK435" s="30"/>
      <c r="AL435" s="30"/>
      <c r="AM435" s="30"/>
      <c r="AN435" s="30"/>
      <c r="AO435" s="30"/>
      <c r="AP435" s="30"/>
      <c r="AQ435" s="30"/>
      <c r="AR435" s="30"/>
      <c r="AS435" s="30"/>
      <c r="AT435" s="30"/>
      <c r="AU435" s="30"/>
      <c r="AV435" s="30"/>
      <c r="AW435" s="30"/>
      <c r="AX435" s="30"/>
      <c r="AY435" s="30"/>
      <c r="AZ435" s="30"/>
      <c r="BA435" s="30"/>
      <c r="BB435" s="30"/>
      <c r="BC435" s="30"/>
      <c r="BD435" s="30"/>
      <c r="BE435" s="30"/>
      <c r="BF435" s="30"/>
      <c r="BG435" s="30"/>
      <c r="BH435" s="30"/>
      <c r="BI435" s="30"/>
      <c r="BJ435" s="30"/>
      <c r="BK435" s="30"/>
      <c r="BL435" s="30"/>
      <c r="BM435" s="30"/>
      <c r="BN435" s="30"/>
      <c r="BO435" s="30"/>
      <c r="BP435" s="30"/>
      <c r="BQ435" s="30"/>
      <c r="BR435" s="30"/>
      <c r="BS435" s="30"/>
      <c r="BT435" s="30"/>
      <c r="BU435" s="30"/>
      <c r="BV435" s="30"/>
      <c r="BW435" s="30"/>
      <c r="BX435" s="30"/>
      <c r="BY435" s="30"/>
      <c r="BZ435" s="30"/>
      <c r="CA435" s="30"/>
      <c r="CB435" s="30"/>
      <c r="CC435" s="30"/>
      <c r="CD435" s="30"/>
      <c r="CE435" s="30"/>
      <c r="CF435" s="30"/>
      <c r="CG435" s="30"/>
      <c r="CH435" s="30"/>
      <c r="CI435" s="30"/>
      <c r="CJ435" s="30"/>
      <c r="CK435" s="30"/>
      <c r="CL435" s="30"/>
      <c r="CM435" s="30"/>
      <c r="CN435" s="30"/>
      <c r="CO435" s="30"/>
      <c r="CP435" s="30"/>
      <c r="CQ435" s="30"/>
      <c r="CR435" s="30"/>
      <c r="CS435" s="30"/>
      <c r="CT435" s="30"/>
      <c r="CU435" s="30"/>
      <c r="CV435" s="30"/>
      <c r="CW435" s="30"/>
      <c r="CX435" s="30"/>
      <c r="CY435" s="30"/>
      <c r="CZ435" s="30"/>
    </row>
    <row r="436" spans="1:104" s="31" customFormat="1" ht="12.75" customHeight="1" x14ac:dyDescent="0.2">
      <c r="A436" s="23" t="s">
        <v>1695</v>
      </c>
      <c r="B436" s="113">
        <v>0</v>
      </c>
      <c r="C436" s="116">
        <v>0</v>
      </c>
      <c r="D436" s="25">
        <v>1400000</v>
      </c>
      <c r="E436" s="80">
        <v>0</v>
      </c>
      <c r="F436" s="28" t="s">
        <v>745</v>
      </c>
      <c r="G436" s="28">
        <v>51</v>
      </c>
      <c r="H436" s="135">
        <v>41008</v>
      </c>
      <c r="I436" s="88">
        <v>0</v>
      </c>
      <c r="J436" s="84">
        <v>0</v>
      </c>
      <c r="K436" s="24">
        <v>10</v>
      </c>
      <c r="L436" s="5">
        <v>0</v>
      </c>
      <c r="M436" s="29"/>
      <c r="N436" s="30"/>
      <c r="O436" s="30"/>
      <c r="P436" s="461" t="s">
        <v>55</v>
      </c>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0"/>
      <c r="BQ436" s="30"/>
      <c r="BR436" s="30"/>
      <c r="BS436" s="30"/>
      <c r="BT436" s="30"/>
      <c r="BU436" s="30"/>
      <c r="BV436" s="30"/>
      <c r="BW436" s="30"/>
      <c r="BX436" s="30"/>
      <c r="BY436" s="30"/>
      <c r="BZ436" s="30"/>
      <c r="CA436" s="30"/>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row>
    <row r="437" spans="1:104" s="31" customFormat="1" ht="12" customHeight="1" x14ac:dyDescent="0.2">
      <c r="A437" s="23" t="s">
        <v>1696</v>
      </c>
      <c r="B437" s="113">
        <v>0</v>
      </c>
      <c r="C437" s="116">
        <v>0</v>
      </c>
      <c r="D437" s="25">
        <v>1400000</v>
      </c>
      <c r="E437" s="80">
        <v>0</v>
      </c>
      <c r="F437" s="28" t="s">
        <v>745</v>
      </c>
      <c r="G437" s="28">
        <v>51</v>
      </c>
      <c r="H437" s="135">
        <v>41009</v>
      </c>
      <c r="I437" s="88">
        <v>0</v>
      </c>
      <c r="J437" s="84">
        <v>0</v>
      </c>
      <c r="K437" s="24">
        <v>10</v>
      </c>
      <c r="L437" s="5">
        <v>0</v>
      </c>
      <c r="M437" s="29"/>
      <c r="N437" s="30"/>
      <c r="O437" s="30"/>
      <c r="P437" s="461" t="s">
        <v>55</v>
      </c>
      <c r="Q437" s="30"/>
      <c r="R437" s="30"/>
      <c r="S437" s="30"/>
      <c r="T437" s="30"/>
      <c r="U437" s="30"/>
      <c r="V437" s="30"/>
      <c r="W437" s="30"/>
      <c r="X437" s="30"/>
      <c r="Y437" s="30"/>
      <c r="Z437" s="30"/>
      <c r="AA437" s="30"/>
      <c r="AB437" s="30"/>
      <c r="AC437" s="30"/>
      <c r="AD437" s="30"/>
      <c r="AE437" s="30"/>
      <c r="AF437" s="30"/>
      <c r="AG437" s="30"/>
      <c r="AH437" s="30"/>
      <c r="AI437" s="30"/>
      <c r="AJ437" s="30"/>
      <c r="AK437" s="30"/>
      <c r="AL437" s="30"/>
      <c r="AM437" s="30"/>
      <c r="AN437" s="30"/>
      <c r="AO437" s="30"/>
      <c r="AP437" s="30"/>
      <c r="AQ437" s="30"/>
      <c r="AR437" s="30"/>
      <c r="AS437" s="30"/>
      <c r="AT437" s="30"/>
      <c r="AU437" s="30"/>
      <c r="AV437" s="30"/>
      <c r="AW437" s="30"/>
      <c r="AX437" s="30"/>
      <c r="AY437" s="30"/>
      <c r="AZ437" s="30"/>
      <c r="BA437" s="30"/>
      <c r="BB437" s="30"/>
      <c r="BC437" s="30"/>
      <c r="BD437" s="30"/>
      <c r="BE437" s="30"/>
      <c r="BF437" s="30"/>
      <c r="BG437" s="30"/>
      <c r="BH437" s="30"/>
      <c r="BI437" s="30"/>
      <c r="BJ437" s="30"/>
      <c r="BK437" s="30"/>
      <c r="BL437" s="30"/>
      <c r="BM437" s="30"/>
      <c r="BN437" s="30"/>
      <c r="BO437" s="30"/>
      <c r="BP437" s="30"/>
      <c r="BQ437" s="30"/>
      <c r="BR437" s="30"/>
      <c r="BS437" s="30"/>
      <c r="BT437" s="30"/>
      <c r="BU437" s="30"/>
      <c r="BV437" s="30"/>
      <c r="BW437" s="30"/>
      <c r="BX437" s="30"/>
      <c r="BY437" s="30"/>
      <c r="BZ437" s="30"/>
      <c r="CA437" s="30"/>
      <c r="CB437" s="30"/>
      <c r="CC437" s="30"/>
      <c r="CD437" s="30"/>
      <c r="CE437" s="30"/>
      <c r="CF437" s="30"/>
      <c r="CG437" s="30"/>
      <c r="CH437" s="30"/>
      <c r="CI437" s="30"/>
      <c r="CJ437" s="30"/>
      <c r="CK437" s="30"/>
      <c r="CL437" s="30"/>
      <c r="CM437" s="30"/>
      <c r="CN437" s="30"/>
      <c r="CO437" s="30"/>
      <c r="CP437" s="30"/>
      <c r="CQ437" s="30"/>
      <c r="CR437" s="30"/>
      <c r="CS437" s="30"/>
      <c r="CT437" s="30"/>
      <c r="CU437" s="30"/>
      <c r="CV437" s="30"/>
      <c r="CW437" s="30"/>
      <c r="CX437" s="30"/>
      <c r="CY437" s="30"/>
      <c r="CZ437" s="30"/>
    </row>
    <row r="438" spans="1:104" s="31" customFormat="1" ht="12" customHeight="1" x14ac:dyDescent="0.2">
      <c r="A438" s="23" t="s">
        <v>1697</v>
      </c>
      <c r="B438" s="113">
        <v>0</v>
      </c>
      <c r="C438" s="116">
        <v>0</v>
      </c>
      <c r="D438" s="25">
        <v>1400000</v>
      </c>
      <c r="E438" s="80">
        <v>0</v>
      </c>
      <c r="F438" s="28" t="s">
        <v>745</v>
      </c>
      <c r="G438" s="28">
        <v>51</v>
      </c>
      <c r="H438" s="135">
        <v>45000</v>
      </c>
      <c r="I438" s="88">
        <v>0</v>
      </c>
      <c r="J438" s="84">
        <v>0</v>
      </c>
      <c r="K438" s="24">
        <v>10</v>
      </c>
      <c r="L438" s="5">
        <v>0</v>
      </c>
      <c r="M438" s="29"/>
      <c r="N438" s="30"/>
      <c r="O438" s="30"/>
      <c r="P438" s="461" t="s">
        <v>61</v>
      </c>
      <c r="Q438" s="30"/>
      <c r="R438" s="30"/>
      <c r="S438" s="30"/>
      <c r="T438" s="30"/>
      <c r="U438" s="30"/>
      <c r="V438" s="30"/>
      <c r="W438" s="30"/>
      <c r="X438" s="30"/>
      <c r="Y438" s="30"/>
      <c r="Z438" s="30"/>
      <c r="AA438" s="30"/>
      <c r="AB438" s="30"/>
      <c r="AC438" s="30"/>
      <c r="AD438" s="30"/>
      <c r="AE438" s="30"/>
      <c r="AF438" s="30"/>
      <c r="AG438" s="30"/>
      <c r="AH438" s="30"/>
      <c r="AI438" s="30"/>
      <c r="AJ438" s="30"/>
      <c r="AK438" s="30"/>
      <c r="AL438" s="30"/>
      <c r="AM438" s="30"/>
      <c r="AN438" s="30"/>
      <c r="AO438" s="30"/>
      <c r="AP438" s="30"/>
      <c r="AQ438" s="30"/>
      <c r="AR438" s="30"/>
      <c r="AS438" s="30"/>
      <c r="AT438" s="30"/>
      <c r="AU438" s="30"/>
      <c r="AV438" s="30"/>
      <c r="AW438" s="30"/>
      <c r="AX438" s="30"/>
      <c r="AY438" s="30"/>
      <c r="AZ438" s="30"/>
      <c r="BA438" s="30"/>
      <c r="BB438" s="30"/>
      <c r="BC438" s="30"/>
      <c r="BD438" s="30"/>
      <c r="BE438" s="30"/>
      <c r="BF438" s="30"/>
      <c r="BG438" s="30"/>
      <c r="BH438" s="30"/>
      <c r="BI438" s="30"/>
      <c r="BJ438" s="30"/>
      <c r="BK438" s="30"/>
      <c r="BL438" s="30"/>
      <c r="BM438" s="30"/>
      <c r="BN438" s="30"/>
      <c r="BO438" s="30"/>
      <c r="BP438" s="30"/>
      <c r="BQ438" s="30"/>
      <c r="BR438" s="30"/>
      <c r="BS438" s="30"/>
      <c r="BT438" s="30"/>
      <c r="BU438" s="30"/>
      <c r="BV438" s="30"/>
      <c r="BW438" s="30"/>
      <c r="BX438" s="30"/>
      <c r="BY438" s="30"/>
      <c r="BZ438" s="30"/>
      <c r="CA438" s="30"/>
      <c r="CB438" s="30"/>
      <c r="CC438" s="30"/>
      <c r="CD438" s="30"/>
      <c r="CE438" s="30"/>
      <c r="CF438" s="30"/>
      <c r="CG438" s="30"/>
      <c r="CH438" s="30"/>
      <c r="CI438" s="30"/>
      <c r="CJ438" s="30"/>
      <c r="CK438" s="30"/>
      <c r="CL438" s="30"/>
      <c r="CM438" s="30"/>
      <c r="CN438" s="30"/>
      <c r="CO438" s="30"/>
      <c r="CP438" s="30"/>
      <c r="CQ438" s="30"/>
      <c r="CR438" s="30"/>
      <c r="CS438" s="30"/>
      <c r="CT438" s="30"/>
      <c r="CU438" s="30"/>
      <c r="CV438" s="30"/>
      <c r="CW438" s="30"/>
      <c r="CX438" s="30"/>
      <c r="CY438" s="30"/>
      <c r="CZ438" s="30"/>
    </row>
    <row r="439" spans="1:104" s="31" customFormat="1" ht="12" customHeight="1" x14ac:dyDescent="0.2">
      <c r="A439" s="23" t="s">
        <v>1698</v>
      </c>
      <c r="B439" s="113">
        <v>0</v>
      </c>
      <c r="C439" s="116">
        <v>0</v>
      </c>
      <c r="D439" s="25">
        <v>1400000</v>
      </c>
      <c r="E439" s="80">
        <v>0</v>
      </c>
      <c r="F439" s="28" t="s">
        <v>745</v>
      </c>
      <c r="G439" s="28">
        <v>51</v>
      </c>
      <c r="H439" s="135">
        <v>49000</v>
      </c>
      <c r="I439" s="88">
        <v>0</v>
      </c>
      <c r="J439" s="84">
        <v>0</v>
      </c>
      <c r="K439" s="24">
        <v>10</v>
      </c>
      <c r="L439" s="5">
        <v>0</v>
      </c>
      <c r="M439" s="29"/>
      <c r="N439" s="30"/>
      <c r="O439" s="30"/>
      <c r="P439" s="461" t="s">
        <v>61</v>
      </c>
      <c r="Q439" s="30"/>
      <c r="R439" s="30"/>
      <c r="S439" s="30"/>
      <c r="T439" s="30"/>
      <c r="U439" s="30"/>
      <c r="V439" s="30"/>
      <c r="W439" s="30"/>
      <c r="X439" s="30"/>
      <c r="Y439" s="30"/>
      <c r="Z439" s="30"/>
      <c r="AA439" s="30"/>
      <c r="AB439" s="30"/>
      <c r="AC439" s="30"/>
      <c r="AD439" s="30"/>
      <c r="AE439" s="30"/>
      <c r="AF439" s="30"/>
      <c r="AG439" s="30"/>
      <c r="AH439" s="30"/>
      <c r="AI439" s="30"/>
      <c r="AJ439" s="30"/>
      <c r="AK439" s="30"/>
      <c r="AL439" s="30"/>
      <c r="AM439" s="30"/>
      <c r="AN439" s="30"/>
      <c r="AO439" s="30"/>
      <c r="AP439" s="30"/>
      <c r="AQ439" s="30"/>
      <c r="AR439" s="30"/>
      <c r="AS439" s="30"/>
      <c r="AT439" s="30"/>
      <c r="AU439" s="30"/>
      <c r="AV439" s="30"/>
      <c r="AW439" s="30"/>
      <c r="AX439" s="30"/>
      <c r="AY439" s="30"/>
      <c r="AZ439" s="30"/>
      <c r="BA439" s="30"/>
      <c r="BB439" s="30"/>
      <c r="BC439" s="30"/>
      <c r="BD439" s="30"/>
      <c r="BE439" s="30"/>
      <c r="BF439" s="30"/>
      <c r="BG439" s="30"/>
      <c r="BH439" s="30"/>
      <c r="BI439" s="30"/>
      <c r="BJ439" s="30"/>
      <c r="BK439" s="30"/>
      <c r="BL439" s="30"/>
      <c r="BM439" s="30"/>
      <c r="BN439" s="30"/>
      <c r="BO439" s="30"/>
      <c r="BP439" s="30"/>
      <c r="BQ439" s="30"/>
      <c r="BR439" s="30"/>
      <c r="BS439" s="30"/>
      <c r="BT439" s="30"/>
      <c r="BU439" s="30"/>
      <c r="BV439" s="30"/>
      <c r="BW439" s="30"/>
      <c r="BX439" s="30"/>
      <c r="BY439" s="30"/>
      <c r="BZ439" s="30"/>
      <c r="CA439" s="30"/>
      <c r="CB439" s="30"/>
      <c r="CC439" s="30"/>
      <c r="CD439" s="30"/>
      <c r="CE439" s="30"/>
      <c r="CF439" s="30"/>
      <c r="CG439" s="30"/>
      <c r="CH439" s="30"/>
      <c r="CI439" s="30"/>
      <c r="CJ439" s="30"/>
      <c r="CK439" s="30"/>
      <c r="CL439" s="30"/>
      <c r="CM439" s="30"/>
      <c r="CN439" s="30"/>
      <c r="CO439" s="30"/>
      <c r="CP439" s="30"/>
      <c r="CQ439" s="30"/>
      <c r="CR439" s="30"/>
      <c r="CS439" s="30"/>
      <c r="CT439" s="30"/>
      <c r="CU439" s="30"/>
      <c r="CV439" s="30"/>
      <c r="CW439" s="30"/>
      <c r="CX439" s="30"/>
      <c r="CY439" s="30"/>
      <c r="CZ439" s="30"/>
    </row>
    <row r="440" spans="1:104" s="31" customFormat="1" ht="12" customHeight="1" x14ac:dyDescent="0.2">
      <c r="A440" s="23" t="s">
        <v>1699</v>
      </c>
      <c r="B440" s="113">
        <v>0</v>
      </c>
      <c r="C440" s="116">
        <v>0</v>
      </c>
      <c r="D440" s="25">
        <v>1400000</v>
      </c>
      <c r="E440" s="80">
        <v>0</v>
      </c>
      <c r="F440" s="28" t="s">
        <v>745</v>
      </c>
      <c r="G440" s="28">
        <v>51</v>
      </c>
      <c r="H440" s="135">
        <v>55000</v>
      </c>
      <c r="I440" s="88">
        <v>0</v>
      </c>
      <c r="J440" s="84">
        <v>0</v>
      </c>
      <c r="K440" s="24">
        <v>10</v>
      </c>
      <c r="L440" s="21">
        <v>0</v>
      </c>
      <c r="M440" s="29"/>
      <c r="N440" s="30"/>
      <c r="O440" s="30"/>
      <c r="P440" s="461" t="s">
        <v>61</v>
      </c>
      <c r="Q440" s="30"/>
      <c r="R440" s="30"/>
      <c r="S440" s="30"/>
      <c r="T440" s="30"/>
      <c r="U440" s="30"/>
      <c r="V440" s="30"/>
      <c r="W440" s="30"/>
      <c r="X440" s="30"/>
      <c r="Y440" s="30"/>
      <c r="Z440" s="30"/>
      <c r="AA440" s="30"/>
      <c r="AB440" s="30"/>
      <c r="AC440" s="30"/>
      <c r="AD440" s="30"/>
      <c r="AE440" s="30"/>
      <c r="AF440" s="30"/>
      <c r="AG440" s="30"/>
      <c r="AH440" s="30"/>
      <c r="AI440" s="30"/>
      <c r="AJ440" s="30"/>
      <c r="AK440" s="30"/>
      <c r="AL440" s="30"/>
      <c r="AM440" s="30"/>
      <c r="AN440" s="30"/>
      <c r="AO440" s="30"/>
      <c r="AP440" s="30"/>
      <c r="AQ440" s="30"/>
      <c r="AR440" s="30"/>
      <c r="AS440" s="30"/>
      <c r="AT440" s="30"/>
      <c r="AU440" s="30"/>
      <c r="AV440" s="30"/>
      <c r="AW440" s="30"/>
      <c r="AX440" s="30"/>
      <c r="AY440" s="30"/>
      <c r="AZ440" s="30"/>
      <c r="BA440" s="30"/>
      <c r="BB440" s="30"/>
      <c r="BC440" s="30"/>
      <c r="BD440" s="30"/>
      <c r="BE440" s="30"/>
      <c r="BF440" s="30"/>
      <c r="BG440" s="30"/>
      <c r="BH440" s="30"/>
      <c r="BI440" s="30"/>
      <c r="BJ440" s="30"/>
      <c r="BK440" s="30"/>
      <c r="BL440" s="30"/>
      <c r="BM440" s="30"/>
      <c r="BN440" s="30"/>
      <c r="BO440" s="30"/>
      <c r="BP440" s="30"/>
      <c r="BQ440" s="30"/>
      <c r="BR440" s="30"/>
      <c r="BS440" s="30"/>
      <c r="BT440" s="30"/>
      <c r="BU440" s="30"/>
      <c r="BV440" s="30"/>
      <c r="BW440" s="30"/>
      <c r="BX440" s="30"/>
      <c r="BY440" s="30"/>
      <c r="BZ440" s="30"/>
      <c r="CA440" s="30"/>
      <c r="CB440" s="30"/>
      <c r="CC440" s="30"/>
      <c r="CD440" s="30"/>
      <c r="CE440" s="30"/>
      <c r="CF440" s="30"/>
      <c r="CG440" s="30"/>
      <c r="CH440" s="30"/>
      <c r="CI440" s="30"/>
      <c r="CJ440" s="30"/>
      <c r="CK440" s="30"/>
      <c r="CL440" s="30"/>
      <c r="CM440" s="30"/>
      <c r="CN440" s="30"/>
      <c r="CO440" s="30"/>
      <c r="CP440" s="30"/>
      <c r="CQ440" s="30"/>
      <c r="CR440" s="30"/>
      <c r="CS440" s="30"/>
      <c r="CT440" s="30"/>
      <c r="CU440" s="30"/>
      <c r="CV440" s="30"/>
      <c r="CW440" s="30"/>
      <c r="CX440" s="30"/>
      <c r="CY440" s="30"/>
      <c r="CZ440" s="30"/>
    </row>
    <row r="441" spans="1:104" s="31" customFormat="1" ht="12" customHeight="1" x14ac:dyDescent="0.2">
      <c r="A441" s="23" t="s">
        <v>1700</v>
      </c>
      <c r="B441" s="113">
        <v>0</v>
      </c>
      <c r="C441" s="116">
        <v>0</v>
      </c>
      <c r="D441" s="25">
        <v>1400000</v>
      </c>
      <c r="E441" s="80">
        <v>0</v>
      </c>
      <c r="F441" s="28" t="s">
        <v>745</v>
      </c>
      <c r="G441" s="28">
        <v>51</v>
      </c>
      <c r="H441" s="135">
        <v>55000</v>
      </c>
      <c r="I441" s="88">
        <v>0</v>
      </c>
      <c r="J441" s="84">
        <v>0</v>
      </c>
      <c r="K441" s="24">
        <v>30</v>
      </c>
      <c r="L441" s="21">
        <v>0</v>
      </c>
      <c r="M441" s="29"/>
      <c r="N441" s="30"/>
      <c r="O441" s="30"/>
      <c r="P441" s="461" t="s">
        <v>61</v>
      </c>
      <c r="Q441" s="30"/>
      <c r="R441" s="30"/>
      <c r="S441" s="30"/>
      <c r="T441" s="30"/>
      <c r="U441" s="30"/>
      <c r="V441" s="30"/>
      <c r="W441" s="30"/>
      <c r="X441" s="30"/>
      <c r="Y441" s="30"/>
      <c r="Z441" s="30"/>
      <c r="AA441" s="30"/>
      <c r="AB441" s="30"/>
      <c r="AC441" s="30"/>
      <c r="AD441" s="30"/>
      <c r="AE441" s="30"/>
      <c r="AF441" s="30"/>
      <c r="AG441" s="30"/>
      <c r="AH441" s="30"/>
      <c r="AI441" s="30"/>
      <c r="AJ441" s="30"/>
      <c r="AK441" s="30"/>
      <c r="AL441" s="30"/>
      <c r="AM441" s="30"/>
      <c r="AN441" s="30"/>
      <c r="AO441" s="30"/>
      <c r="AP441" s="30"/>
      <c r="AQ441" s="30"/>
      <c r="AR441" s="30"/>
      <c r="AS441" s="30"/>
      <c r="AT441" s="30"/>
      <c r="AU441" s="30"/>
      <c r="AV441" s="30"/>
      <c r="AW441" s="30"/>
      <c r="AX441" s="30"/>
      <c r="AY441" s="30"/>
      <c r="AZ441" s="30"/>
      <c r="BA441" s="30"/>
      <c r="BB441" s="30"/>
      <c r="BC441" s="30"/>
      <c r="BD441" s="30"/>
      <c r="BE441" s="30"/>
      <c r="BF441" s="30"/>
      <c r="BG441" s="30"/>
      <c r="BH441" s="30"/>
      <c r="BI441" s="30"/>
      <c r="BJ441" s="30"/>
      <c r="BK441" s="30"/>
      <c r="BL441" s="30"/>
      <c r="BM441" s="30"/>
      <c r="BN441" s="30"/>
      <c r="BO441" s="30"/>
      <c r="BP441" s="30"/>
      <c r="BQ441" s="30"/>
      <c r="BR441" s="30"/>
      <c r="BS441" s="30"/>
      <c r="BT441" s="30"/>
      <c r="BU441" s="30"/>
      <c r="BV441" s="30"/>
      <c r="BW441" s="30"/>
      <c r="BX441" s="30"/>
      <c r="BY441" s="30"/>
      <c r="BZ441" s="30"/>
      <c r="CA441" s="30"/>
      <c r="CB441" s="30"/>
      <c r="CC441" s="30"/>
      <c r="CD441" s="30"/>
      <c r="CE441" s="30"/>
      <c r="CF441" s="30"/>
      <c r="CG441" s="30"/>
      <c r="CH441" s="30"/>
      <c r="CI441" s="30"/>
      <c r="CJ441" s="30"/>
      <c r="CK441" s="30"/>
      <c r="CL441" s="30"/>
      <c r="CM441" s="30"/>
      <c r="CN441" s="30"/>
      <c r="CO441" s="30"/>
      <c r="CP441" s="30"/>
      <c r="CQ441" s="30"/>
      <c r="CR441" s="30"/>
      <c r="CS441" s="30"/>
      <c r="CT441" s="30"/>
      <c r="CU441" s="30"/>
      <c r="CV441" s="30"/>
      <c r="CW441" s="30"/>
      <c r="CX441" s="30"/>
      <c r="CY441" s="30"/>
      <c r="CZ441" s="30"/>
    </row>
    <row r="442" spans="1:104" s="31" customFormat="1" ht="12" customHeight="1" x14ac:dyDescent="0.2">
      <c r="A442" s="23" t="s">
        <v>1701</v>
      </c>
      <c r="B442" s="113">
        <v>0</v>
      </c>
      <c r="C442" s="116">
        <v>0</v>
      </c>
      <c r="D442" s="25">
        <v>1400000</v>
      </c>
      <c r="E442" s="80">
        <v>0</v>
      </c>
      <c r="F442" s="28" t="s">
        <v>745</v>
      </c>
      <c r="G442" s="28">
        <v>51</v>
      </c>
      <c r="H442" s="135">
        <v>57000</v>
      </c>
      <c r="I442" s="88">
        <v>0</v>
      </c>
      <c r="J442" s="84">
        <v>0</v>
      </c>
      <c r="K442" s="24">
        <v>10</v>
      </c>
      <c r="L442" s="21">
        <v>0</v>
      </c>
      <c r="M442" s="29"/>
      <c r="N442" s="30"/>
      <c r="O442" s="30"/>
      <c r="P442" s="461" t="s">
        <v>61</v>
      </c>
      <c r="Q442" s="30"/>
      <c r="R442" s="30"/>
      <c r="S442" s="30"/>
      <c r="T442" s="30"/>
      <c r="U442" s="30"/>
      <c r="V442" s="30"/>
      <c r="W442" s="30"/>
      <c r="X442" s="30"/>
      <c r="Y442" s="30"/>
      <c r="Z442" s="30"/>
      <c r="AA442" s="30"/>
      <c r="AB442" s="30"/>
      <c r="AC442" s="30"/>
      <c r="AD442" s="30"/>
      <c r="AE442" s="30"/>
      <c r="AF442" s="30"/>
      <c r="AG442" s="30"/>
      <c r="AH442" s="30"/>
      <c r="AI442" s="30"/>
      <c r="AJ442" s="30"/>
      <c r="AK442" s="30"/>
      <c r="AL442" s="30"/>
      <c r="AM442" s="30"/>
      <c r="AN442" s="30"/>
      <c r="AO442" s="30"/>
      <c r="AP442" s="30"/>
      <c r="AQ442" s="30"/>
      <c r="AR442" s="30"/>
      <c r="AS442" s="30"/>
      <c r="AT442" s="30"/>
      <c r="AU442" s="30"/>
      <c r="AV442" s="30"/>
      <c r="AW442" s="30"/>
      <c r="AX442" s="30"/>
      <c r="AY442" s="30"/>
      <c r="AZ442" s="30"/>
      <c r="BA442" s="30"/>
      <c r="BB442" s="30"/>
      <c r="BC442" s="30"/>
      <c r="BD442" s="30"/>
      <c r="BE442" s="30"/>
      <c r="BF442" s="30"/>
      <c r="BG442" s="30"/>
      <c r="BH442" s="30"/>
      <c r="BI442" s="30"/>
      <c r="BJ442" s="30"/>
      <c r="BK442" s="30"/>
      <c r="BL442" s="30"/>
      <c r="BM442" s="30"/>
      <c r="BN442" s="30"/>
      <c r="BO442" s="30"/>
      <c r="BP442" s="30"/>
      <c r="BQ442" s="30"/>
      <c r="BR442" s="30"/>
      <c r="BS442" s="30"/>
      <c r="BT442" s="30"/>
      <c r="BU442" s="30"/>
      <c r="BV442" s="30"/>
      <c r="BW442" s="30"/>
      <c r="BX442" s="30"/>
      <c r="BY442" s="30"/>
      <c r="BZ442" s="30"/>
      <c r="CA442" s="30"/>
      <c r="CB442" s="30"/>
      <c r="CC442" s="30"/>
      <c r="CD442" s="30"/>
      <c r="CE442" s="30"/>
      <c r="CF442" s="30"/>
      <c r="CG442" s="30"/>
      <c r="CH442" s="30"/>
      <c r="CI442" s="30"/>
      <c r="CJ442" s="30"/>
      <c r="CK442" s="30"/>
      <c r="CL442" s="30"/>
      <c r="CM442" s="30"/>
      <c r="CN442" s="30"/>
      <c r="CO442" s="30"/>
      <c r="CP442" s="30"/>
      <c r="CQ442" s="30"/>
      <c r="CR442" s="30"/>
      <c r="CS442" s="30"/>
      <c r="CT442" s="30"/>
      <c r="CU442" s="30"/>
      <c r="CV442" s="30"/>
      <c r="CW442" s="30"/>
      <c r="CX442" s="30"/>
      <c r="CY442" s="30"/>
      <c r="CZ442" s="30"/>
    </row>
    <row r="443" spans="1:104" s="31" customFormat="1" ht="12" customHeight="1" x14ac:dyDescent="0.2">
      <c r="A443" s="23" t="s">
        <v>1702</v>
      </c>
      <c r="B443" s="113">
        <v>0</v>
      </c>
      <c r="C443" s="116">
        <v>0</v>
      </c>
      <c r="D443" s="25">
        <v>1400000</v>
      </c>
      <c r="E443" s="80">
        <v>0</v>
      </c>
      <c r="F443" s="28" t="s">
        <v>745</v>
      </c>
      <c r="G443" s="28">
        <v>51</v>
      </c>
      <c r="H443" s="135">
        <v>61000</v>
      </c>
      <c r="I443" s="88">
        <v>0</v>
      </c>
      <c r="J443" s="84">
        <v>0</v>
      </c>
      <c r="K443" s="25">
        <v>10</v>
      </c>
      <c r="L443" s="5">
        <v>0</v>
      </c>
      <c r="M443" s="29"/>
      <c r="N443" s="30"/>
      <c r="O443" s="30"/>
      <c r="P443" s="461" t="s">
        <v>61</v>
      </c>
      <c r="Q443" s="30"/>
      <c r="R443" s="30"/>
      <c r="S443" s="30"/>
      <c r="T443" s="30"/>
      <c r="U443" s="30"/>
      <c r="V443" s="30"/>
      <c r="W443" s="30"/>
      <c r="X443" s="30"/>
      <c r="Y443" s="30"/>
      <c r="Z443" s="30"/>
      <c r="AA443" s="30"/>
      <c r="AB443" s="30"/>
      <c r="AC443" s="30"/>
      <c r="AD443" s="30"/>
      <c r="AE443" s="30"/>
      <c r="AF443" s="30"/>
      <c r="AG443" s="30"/>
      <c r="AH443" s="30"/>
      <c r="AI443" s="30"/>
      <c r="AJ443" s="30"/>
      <c r="AK443" s="30"/>
      <c r="AL443" s="30"/>
      <c r="AM443" s="30"/>
      <c r="AN443" s="30"/>
      <c r="AO443" s="30"/>
      <c r="AP443" s="30"/>
      <c r="AQ443" s="30"/>
      <c r="AR443" s="30"/>
      <c r="AS443" s="30"/>
      <c r="AT443" s="30"/>
      <c r="AU443" s="30"/>
      <c r="AV443" s="30"/>
      <c r="AW443" s="30"/>
      <c r="AX443" s="30"/>
      <c r="AY443" s="30"/>
      <c r="AZ443" s="30"/>
      <c r="BA443" s="30"/>
      <c r="BB443" s="30"/>
      <c r="BC443" s="30"/>
      <c r="BD443" s="30"/>
      <c r="BE443" s="30"/>
      <c r="BF443" s="30"/>
      <c r="BG443" s="30"/>
      <c r="BH443" s="30"/>
      <c r="BI443" s="30"/>
      <c r="BJ443" s="30"/>
      <c r="BK443" s="30"/>
      <c r="BL443" s="30"/>
      <c r="BM443" s="30"/>
      <c r="BN443" s="30"/>
      <c r="BO443" s="30"/>
      <c r="BP443" s="30"/>
      <c r="BQ443" s="30"/>
      <c r="BR443" s="30"/>
      <c r="BS443" s="30"/>
      <c r="BT443" s="30"/>
      <c r="BU443" s="30"/>
      <c r="BV443" s="30"/>
      <c r="BW443" s="30"/>
      <c r="BX443" s="30"/>
      <c r="BY443" s="30"/>
      <c r="BZ443" s="30"/>
      <c r="CA443" s="30"/>
      <c r="CB443" s="30"/>
      <c r="CC443" s="30"/>
      <c r="CD443" s="30"/>
      <c r="CE443" s="30"/>
      <c r="CF443" s="30"/>
      <c r="CG443" s="30"/>
      <c r="CH443" s="30"/>
      <c r="CI443" s="30"/>
      <c r="CJ443" s="30"/>
      <c r="CK443" s="30"/>
      <c r="CL443" s="30"/>
      <c r="CM443" s="30"/>
      <c r="CN443" s="30"/>
      <c r="CO443" s="30"/>
      <c r="CP443" s="30"/>
      <c r="CQ443" s="30"/>
      <c r="CR443" s="30"/>
      <c r="CS443" s="30"/>
      <c r="CT443" s="30"/>
      <c r="CU443" s="30"/>
      <c r="CV443" s="30"/>
      <c r="CW443" s="30"/>
      <c r="CX443" s="30"/>
      <c r="CY443" s="30"/>
      <c r="CZ443" s="30"/>
    </row>
    <row r="444" spans="1:104" s="31" customFormat="1" ht="12" customHeight="1" x14ac:dyDescent="0.2">
      <c r="A444" s="23" t="s">
        <v>1703</v>
      </c>
      <c r="B444" s="113">
        <v>0</v>
      </c>
      <c r="C444" s="116">
        <v>0</v>
      </c>
      <c r="D444" s="25">
        <v>1400000</v>
      </c>
      <c r="E444" s="80">
        <v>0</v>
      </c>
      <c r="F444" s="28" t="s">
        <v>745</v>
      </c>
      <c r="G444" s="28">
        <v>51</v>
      </c>
      <c r="H444" s="135">
        <v>65000</v>
      </c>
      <c r="I444" s="88">
        <v>0</v>
      </c>
      <c r="J444" s="84">
        <v>0</v>
      </c>
      <c r="K444" s="24">
        <v>10</v>
      </c>
      <c r="L444" s="5">
        <v>0</v>
      </c>
      <c r="M444" s="29"/>
      <c r="N444" s="30"/>
      <c r="O444" s="30"/>
      <c r="P444" s="461" t="s">
        <v>61</v>
      </c>
      <c r="Q444" s="30"/>
      <c r="R444" s="30"/>
      <c r="S444" s="30"/>
      <c r="T444" s="30"/>
      <c r="U444" s="30"/>
      <c r="V444" s="30"/>
      <c r="W444" s="30"/>
      <c r="X444" s="30"/>
      <c r="Y444" s="30"/>
      <c r="Z444" s="30"/>
      <c r="AA444" s="30"/>
      <c r="AB444" s="30"/>
      <c r="AC444" s="30"/>
      <c r="AD444" s="30"/>
      <c r="AE444" s="30"/>
      <c r="AF444" s="30"/>
      <c r="AG444" s="30"/>
      <c r="AH444" s="30"/>
      <c r="AI444" s="30"/>
      <c r="AJ444" s="30"/>
      <c r="AK444" s="30"/>
      <c r="AL444" s="30"/>
      <c r="AM444" s="30"/>
      <c r="AN444" s="30"/>
      <c r="AO444" s="30"/>
      <c r="AP444" s="30"/>
      <c r="AQ444" s="30"/>
      <c r="AR444" s="30"/>
      <c r="AS444" s="30"/>
      <c r="AT444" s="30"/>
      <c r="AU444" s="30"/>
      <c r="AV444" s="30"/>
      <c r="AW444" s="30"/>
      <c r="AX444" s="30"/>
      <c r="AY444" s="30"/>
      <c r="AZ444" s="30"/>
      <c r="BA444" s="30"/>
      <c r="BB444" s="30"/>
      <c r="BC444" s="30"/>
      <c r="BD444" s="30"/>
      <c r="BE444" s="30"/>
      <c r="BF444" s="30"/>
      <c r="BG444" s="30"/>
      <c r="BH444" s="30"/>
      <c r="BI444" s="30"/>
      <c r="BJ444" s="30"/>
      <c r="BK444" s="30"/>
      <c r="BL444" s="30"/>
      <c r="BM444" s="30"/>
      <c r="BN444" s="30"/>
      <c r="BO444" s="30"/>
      <c r="BP444" s="30"/>
      <c r="BQ444" s="30"/>
      <c r="BR444" s="30"/>
      <c r="BS444" s="30"/>
      <c r="BT444" s="30"/>
      <c r="BU444" s="30"/>
      <c r="BV444" s="30"/>
      <c r="BW444" s="30"/>
      <c r="BX444" s="30"/>
      <c r="BY444" s="30"/>
      <c r="BZ444" s="30"/>
      <c r="CA444" s="30"/>
      <c r="CB444" s="30"/>
      <c r="CC444" s="30"/>
      <c r="CD444" s="30"/>
      <c r="CE444" s="30"/>
      <c r="CF444" s="30"/>
      <c r="CG444" s="30"/>
      <c r="CH444" s="30"/>
      <c r="CI444" s="30"/>
      <c r="CJ444" s="30"/>
      <c r="CK444" s="30"/>
      <c r="CL444" s="30"/>
      <c r="CM444" s="30"/>
      <c r="CN444" s="30"/>
      <c r="CO444" s="30"/>
      <c r="CP444" s="30"/>
      <c r="CQ444" s="30"/>
      <c r="CR444" s="30"/>
      <c r="CS444" s="30"/>
      <c r="CT444" s="30"/>
      <c r="CU444" s="30"/>
      <c r="CV444" s="30"/>
      <c r="CW444" s="30"/>
      <c r="CX444" s="30"/>
      <c r="CY444" s="30"/>
      <c r="CZ444" s="30"/>
    </row>
    <row r="445" spans="1:104" s="31" customFormat="1" ht="12" customHeight="1" x14ac:dyDescent="0.2">
      <c r="A445" s="23" t="s">
        <v>1704</v>
      </c>
      <c r="B445" s="113">
        <v>0</v>
      </c>
      <c r="C445" s="116">
        <v>0</v>
      </c>
      <c r="D445" s="25">
        <v>1400000</v>
      </c>
      <c r="E445" s="80">
        <v>0</v>
      </c>
      <c r="F445" s="28" t="s">
        <v>745</v>
      </c>
      <c r="G445" s="28">
        <v>51</v>
      </c>
      <c r="H445" s="135" t="s">
        <v>149</v>
      </c>
      <c r="I445" s="88">
        <v>0</v>
      </c>
      <c r="J445" s="84">
        <v>0</v>
      </c>
      <c r="K445" s="24">
        <v>10</v>
      </c>
      <c r="L445" s="5">
        <v>0</v>
      </c>
      <c r="M445" s="29"/>
      <c r="N445" s="30"/>
      <c r="O445" s="30"/>
      <c r="P445" s="461" t="s">
        <v>61</v>
      </c>
      <c r="Q445" s="30"/>
      <c r="R445" s="30"/>
      <c r="S445" s="30"/>
      <c r="T445" s="30"/>
      <c r="U445" s="30"/>
      <c r="V445" s="30"/>
      <c r="W445" s="30"/>
      <c r="X445" s="30"/>
      <c r="Y445" s="30"/>
      <c r="Z445" s="30"/>
      <c r="AA445" s="30"/>
      <c r="AB445" s="30"/>
      <c r="AC445" s="30"/>
      <c r="AD445" s="30"/>
      <c r="AE445" s="30"/>
      <c r="AF445" s="30"/>
      <c r="AG445" s="30"/>
      <c r="AH445" s="30"/>
      <c r="AI445" s="30"/>
      <c r="AJ445" s="30"/>
      <c r="AK445" s="30"/>
      <c r="AL445" s="30"/>
      <c r="AM445" s="30"/>
      <c r="AN445" s="30"/>
      <c r="AO445" s="30"/>
      <c r="AP445" s="30"/>
      <c r="AQ445" s="30"/>
      <c r="AR445" s="30"/>
      <c r="AS445" s="30"/>
      <c r="AT445" s="30"/>
      <c r="AU445" s="30"/>
      <c r="AV445" s="30"/>
      <c r="AW445" s="30"/>
      <c r="AX445" s="30"/>
      <c r="AY445" s="30"/>
      <c r="AZ445" s="30"/>
      <c r="BA445" s="30"/>
      <c r="BB445" s="30"/>
      <c r="BC445" s="30"/>
      <c r="BD445" s="30"/>
      <c r="BE445" s="30"/>
      <c r="BF445" s="30"/>
      <c r="BG445" s="30"/>
      <c r="BH445" s="30"/>
      <c r="BI445" s="30"/>
      <c r="BJ445" s="30"/>
      <c r="BK445" s="30"/>
      <c r="BL445" s="30"/>
      <c r="BM445" s="30"/>
      <c r="BN445" s="30"/>
      <c r="BO445" s="30"/>
      <c r="BP445" s="30"/>
      <c r="BQ445" s="30"/>
      <c r="BR445" s="30"/>
      <c r="BS445" s="30"/>
      <c r="BT445" s="30"/>
      <c r="BU445" s="30"/>
      <c r="BV445" s="30"/>
      <c r="BW445" s="30"/>
      <c r="BX445" s="30"/>
      <c r="BY445" s="30"/>
      <c r="BZ445" s="30"/>
      <c r="CA445" s="30"/>
      <c r="CB445" s="30"/>
      <c r="CC445" s="30"/>
      <c r="CD445" s="30"/>
      <c r="CE445" s="30"/>
      <c r="CF445" s="30"/>
      <c r="CG445" s="30"/>
      <c r="CH445" s="30"/>
      <c r="CI445" s="30"/>
      <c r="CJ445" s="30"/>
      <c r="CK445" s="30"/>
      <c r="CL445" s="30"/>
      <c r="CM445" s="30"/>
      <c r="CN445" s="30"/>
      <c r="CO445" s="30"/>
      <c r="CP445" s="30"/>
      <c r="CQ445" s="30"/>
      <c r="CR445" s="30"/>
      <c r="CS445" s="30"/>
      <c r="CT445" s="30"/>
      <c r="CU445" s="30"/>
      <c r="CV445" s="30"/>
      <c r="CW445" s="30"/>
      <c r="CX445" s="30"/>
      <c r="CY445" s="30"/>
      <c r="CZ445" s="30"/>
    </row>
    <row r="446" spans="1:104" s="31" customFormat="1" ht="12" customHeight="1" x14ac:dyDescent="0.2">
      <c r="A446" s="23" t="s">
        <v>1705</v>
      </c>
      <c r="B446" s="113">
        <v>0</v>
      </c>
      <c r="C446" s="116">
        <v>0</v>
      </c>
      <c r="D446" s="25">
        <v>1400000</v>
      </c>
      <c r="E446" s="80">
        <v>0</v>
      </c>
      <c r="F446" s="28" t="s">
        <v>745</v>
      </c>
      <c r="G446" s="28">
        <v>51</v>
      </c>
      <c r="H446" s="135">
        <v>90010</v>
      </c>
      <c r="I446" s="88">
        <v>0</v>
      </c>
      <c r="J446" s="84">
        <v>0</v>
      </c>
      <c r="K446" s="24">
        <v>10</v>
      </c>
      <c r="L446" s="5">
        <v>0</v>
      </c>
      <c r="M446" s="29"/>
      <c r="N446" s="30"/>
      <c r="O446" s="30"/>
      <c r="P446" s="461" t="s">
        <v>61</v>
      </c>
      <c r="Q446" s="30"/>
      <c r="R446" s="30"/>
      <c r="S446" s="30"/>
      <c r="T446" s="30"/>
      <c r="U446" s="30"/>
      <c r="V446" s="30"/>
      <c r="W446" s="30"/>
      <c r="X446" s="30"/>
      <c r="Y446" s="30"/>
      <c r="Z446" s="30"/>
      <c r="AA446" s="30"/>
      <c r="AB446" s="30"/>
      <c r="AC446" s="30"/>
      <c r="AD446" s="30"/>
      <c r="AE446" s="30"/>
      <c r="AF446" s="30"/>
      <c r="AG446" s="30"/>
      <c r="AH446" s="30"/>
      <c r="AI446" s="30"/>
      <c r="AJ446" s="30"/>
      <c r="AK446" s="30"/>
      <c r="AL446" s="30"/>
      <c r="AM446" s="30"/>
      <c r="AN446" s="30"/>
      <c r="AO446" s="30"/>
      <c r="AP446" s="30"/>
      <c r="AQ446" s="30"/>
      <c r="AR446" s="30"/>
      <c r="AS446" s="30"/>
      <c r="AT446" s="30"/>
      <c r="AU446" s="30"/>
      <c r="AV446" s="30"/>
      <c r="AW446" s="30"/>
      <c r="AX446" s="30"/>
      <c r="AY446" s="30"/>
      <c r="AZ446" s="30"/>
      <c r="BA446" s="30"/>
      <c r="BB446" s="30"/>
      <c r="BC446" s="30"/>
      <c r="BD446" s="30"/>
      <c r="BE446" s="30"/>
      <c r="BF446" s="30"/>
      <c r="BG446" s="30"/>
      <c r="BH446" s="30"/>
      <c r="BI446" s="30"/>
      <c r="BJ446" s="30"/>
      <c r="BK446" s="30"/>
      <c r="BL446" s="30"/>
      <c r="BM446" s="30"/>
      <c r="BN446" s="30"/>
      <c r="BO446" s="30"/>
      <c r="BP446" s="30"/>
      <c r="BQ446" s="30"/>
      <c r="BR446" s="30"/>
      <c r="BS446" s="30"/>
      <c r="BT446" s="30"/>
      <c r="BU446" s="30"/>
      <c r="BV446" s="30"/>
      <c r="BW446" s="30"/>
      <c r="BX446" s="30"/>
      <c r="BY446" s="30"/>
      <c r="BZ446" s="30"/>
      <c r="CA446" s="30"/>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row>
    <row r="447" spans="1:104" s="31" customFormat="1" ht="12" customHeight="1" x14ac:dyDescent="0.2">
      <c r="A447" s="23" t="s">
        <v>1706</v>
      </c>
      <c r="B447" s="113">
        <v>0</v>
      </c>
      <c r="C447" s="116">
        <v>0</v>
      </c>
      <c r="D447" s="25">
        <v>1400000</v>
      </c>
      <c r="E447" s="80">
        <v>0</v>
      </c>
      <c r="F447" s="28" t="s">
        <v>745</v>
      </c>
      <c r="G447" s="28">
        <v>51</v>
      </c>
      <c r="H447" s="135">
        <v>90010</v>
      </c>
      <c r="I447" s="88">
        <v>0</v>
      </c>
      <c r="J447" s="84">
        <v>0</v>
      </c>
      <c r="K447" s="24">
        <v>30</v>
      </c>
      <c r="L447" s="21">
        <v>0</v>
      </c>
      <c r="M447" s="29"/>
      <c r="N447" s="30"/>
      <c r="O447" s="30"/>
      <c r="P447" s="461" t="s">
        <v>61</v>
      </c>
      <c r="Q447" s="30"/>
      <c r="R447" s="30"/>
      <c r="S447" s="30"/>
      <c r="T447" s="30"/>
      <c r="U447" s="30"/>
      <c r="V447" s="30"/>
      <c r="W447" s="30"/>
      <c r="X447" s="30"/>
      <c r="Y447" s="30"/>
      <c r="Z447" s="30"/>
      <c r="AA447" s="30"/>
      <c r="AB447" s="30"/>
      <c r="AC447" s="30"/>
      <c r="AD447" s="30"/>
      <c r="AE447" s="30"/>
      <c r="AF447" s="30"/>
      <c r="AG447" s="30"/>
      <c r="AH447" s="30"/>
      <c r="AI447" s="30"/>
      <c r="AJ447" s="30"/>
      <c r="AK447" s="30"/>
      <c r="AL447" s="30"/>
      <c r="AM447" s="30"/>
      <c r="AN447" s="30"/>
      <c r="AO447" s="30"/>
      <c r="AP447" s="30"/>
      <c r="AQ447" s="30"/>
      <c r="AR447" s="30"/>
      <c r="AS447" s="30"/>
      <c r="AT447" s="30"/>
      <c r="AU447" s="30"/>
      <c r="AV447" s="30"/>
      <c r="AW447" s="30"/>
      <c r="AX447" s="30"/>
      <c r="AY447" s="30"/>
      <c r="AZ447" s="30"/>
      <c r="BA447" s="30"/>
      <c r="BB447" s="30"/>
      <c r="BC447" s="30"/>
      <c r="BD447" s="30"/>
      <c r="BE447" s="30"/>
      <c r="BF447" s="30"/>
      <c r="BG447" s="30"/>
      <c r="BH447" s="30"/>
      <c r="BI447" s="30"/>
      <c r="BJ447" s="30"/>
      <c r="BK447" s="30"/>
      <c r="BL447" s="30"/>
      <c r="BM447" s="30"/>
      <c r="BN447" s="30"/>
      <c r="BO447" s="30"/>
      <c r="BP447" s="30"/>
      <c r="BQ447" s="30"/>
      <c r="BR447" s="30"/>
      <c r="BS447" s="30"/>
      <c r="BT447" s="30"/>
      <c r="BU447" s="30"/>
      <c r="BV447" s="30"/>
      <c r="BW447" s="30"/>
      <c r="BX447" s="30"/>
      <c r="BY447" s="30"/>
      <c r="BZ447" s="30"/>
      <c r="CA447" s="30"/>
      <c r="CB447" s="30"/>
      <c r="CC447" s="30"/>
      <c r="CD447" s="30"/>
      <c r="CE447" s="30"/>
      <c r="CF447" s="30"/>
      <c r="CG447" s="30"/>
      <c r="CH447" s="30"/>
      <c r="CI447" s="30"/>
      <c r="CJ447" s="30"/>
      <c r="CK447" s="30"/>
      <c r="CL447" s="30"/>
      <c r="CM447" s="30"/>
      <c r="CN447" s="30"/>
      <c r="CO447" s="30"/>
      <c r="CP447" s="30"/>
      <c r="CQ447" s="30"/>
      <c r="CR447" s="30"/>
      <c r="CS447" s="30"/>
      <c r="CT447" s="30"/>
      <c r="CU447" s="30"/>
      <c r="CV447" s="30"/>
      <c r="CW447" s="30"/>
      <c r="CX447" s="30"/>
      <c r="CY447" s="30"/>
      <c r="CZ447" s="30"/>
    </row>
    <row r="448" spans="1:104" s="31" customFormat="1" ht="12" customHeight="1" x14ac:dyDescent="0.2">
      <c r="A448" s="18"/>
      <c r="B448" s="113"/>
      <c r="C448" s="116"/>
      <c r="D448" s="24"/>
      <c r="E448" s="80"/>
      <c r="F448" s="134"/>
      <c r="G448" s="134"/>
      <c r="H448" s="135"/>
      <c r="I448" s="88"/>
      <c r="J448" s="84"/>
      <c r="K448" s="24"/>
      <c r="L448" s="21"/>
      <c r="M448" s="29"/>
      <c r="N448" s="30"/>
      <c r="O448" s="30"/>
      <c r="P448" s="477"/>
      <c r="Q448" s="30"/>
      <c r="R448" s="30"/>
      <c r="S448" s="30"/>
      <c r="T448" s="30"/>
      <c r="U448" s="30"/>
      <c r="V448" s="30"/>
      <c r="W448" s="30"/>
      <c r="X448" s="30"/>
      <c r="Y448" s="30"/>
      <c r="Z448" s="30"/>
      <c r="AA448" s="30"/>
      <c r="AB448" s="30"/>
      <c r="AC448" s="30"/>
      <c r="AD448" s="30"/>
      <c r="AE448" s="30"/>
      <c r="AF448" s="30"/>
      <c r="AG448" s="30"/>
      <c r="AH448" s="30"/>
      <c r="AI448" s="30"/>
      <c r="AJ448" s="30"/>
      <c r="AK448" s="30"/>
      <c r="AL448" s="30"/>
      <c r="AM448" s="30"/>
      <c r="AN448" s="30"/>
      <c r="AO448" s="30"/>
      <c r="AP448" s="30"/>
      <c r="AQ448" s="30"/>
      <c r="AR448" s="30"/>
      <c r="AS448" s="30"/>
      <c r="AT448" s="30"/>
      <c r="AU448" s="30"/>
      <c r="AV448" s="30"/>
      <c r="AW448" s="30"/>
      <c r="AX448" s="30"/>
      <c r="AY448" s="30"/>
      <c r="AZ448" s="30"/>
      <c r="BA448" s="30"/>
      <c r="BB448" s="30"/>
      <c r="BC448" s="30"/>
      <c r="BD448" s="30"/>
      <c r="BE448" s="30"/>
      <c r="BF448" s="30"/>
      <c r="BG448" s="30"/>
      <c r="BH448" s="30"/>
      <c r="BI448" s="30"/>
      <c r="BJ448" s="30"/>
      <c r="BK448" s="30"/>
      <c r="BL448" s="30"/>
      <c r="BM448" s="30"/>
      <c r="BN448" s="30"/>
      <c r="BO448" s="30"/>
      <c r="BP448" s="30"/>
      <c r="BQ448" s="30"/>
      <c r="BR448" s="30"/>
      <c r="BS448" s="30"/>
      <c r="BT448" s="30"/>
      <c r="BU448" s="30"/>
      <c r="BV448" s="30"/>
      <c r="BW448" s="30"/>
      <c r="BX448" s="30"/>
      <c r="BY448" s="30"/>
      <c r="BZ448" s="30"/>
      <c r="CA448" s="30"/>
      <c r="CB448" s="30"/>
      <c r="CC448" s="30"/>
      <c r="CD448" s="30"/>
      <c r="CE448" s="30"/>
      <c r="CF448" s="30"/>
      <c r="CG448" s="30"/>
      <c r="CH448" s="30"/>
      <c r="CI448" s="30"/>
      <c r="CJ448" s="30"/>
      <c r="CK448" s="30"/>
      <c r="CL448" s="30"/>
      <c r="CM448" s="30"/>
      <c r="CN448" s="30"/>
      <c r="CO448" s="30"/>
      <c r="CP448" s="30"/>
      <c r="CQ448" s="30"/>
      <c r="CR448" s="30"/>
      <c r="CS448" s="30"/>
      <c r="CT448" s="30"/>
      <c r="CU448" s="30"/>
      <c r="CV448" s="30"/>
      <c r="CW448" s="30"/>
      <c r="CX448" s="30"/>
      <c r="CY448" s="30"/>
      <c r="CZ448" s="30"/>
    </row>
    <row r="449" spans="1:104" s="31" customFormat="1" ht="12" customHeight="1" x14ac:dyDescent="0.2">
      <c r="A449" s="23" t="s">
        <v>1707</v>
      </c>
      <c r="B449" s="113">
        <v>0</v>
      </c>
      <c r="C449" s="116">
        <v>0</v>
      </c>
      <c r="D449" s="25">
        <v>1400000</v>
      </c>
      <c r="E449" s="80">
        <v>0</v>
      </c>
      <c r="F449" s="28" t="s">
        <v>745</v>
      </c>
      <c r="G449" s="28">
        <v>52</v>
      </c>
      <c r="H449" s="135">
        <v>11200</v>
      </c>
      <c r="I449" s="88">
        <v>0</v>
      </c>
      <c r="J449" s="84">
        <v>0</v>
      </c>
      <c r="K449" s="24">
        <v>10</v>
      </c>
      <c r="L449" s="5">
        <v>0</v>
      </c>
      <c r="M449" s="29"/>
      <c r="N449" s="30"/>
      <c r="O449" s="30"/>
      <c r="P449" s="461" t="s">
        <v>56</v>
      </c>
      <c r="Q449" s="30"/>
      <c r="R449" s="30"/>
      <c r="S449" s="30"/>
      <c r="T449" s="30"/>
      <c r="U449" s="30"/>
      <c r="V449" s="30"/>
      <c r="W449" s="30"/>
      <c r="X449" s="30"/>
      <c r="Y449" s="30"/>
      <c r="Z449" s="30"/>
      <c r="AA449" s="30"/>
      <c r="AB449" s="30"/>
      <c r="AC449" s="30"/>
      <c r="AD449" s="30"/>
      <c r="AE449" s="30"/>
      <c r="AF449" s="30"/>
      <c r="AG449" s="30"/>
      <c r="AH449" s="30"/>
      <c r="AI449" s="30"/>
      <c r="AJ449" s="30"/>
      <c r="AK449" s="30"/>
      <c r="AL449" s="30"/>
      <c r="AM449" s="30"/>
      <c r="AN449" s="30"/>
      <c r="AO449" s="30"/>
      <c r="AP449" s="30"/>
      <c r="AQ449" s="30"/>
      <c r="AR449" s="30"/>
      <c r="AS449" s="30"/>
      <c r="AT449" s="30"/>
      <c r="AU449" s="30"/>
      <c r="AV449" s="30"/>
      <c r="AW449" s="30"/>
      <c r="AX449" s="30"/>
      <c r="AY449" s="30"/>
      <c r="AZ449" s="30"/>
      <c r="BA449" s="30"/>
      <c r="BB449" s="30"/>
      <c r="BC449" s="30"/>
      <c r="BD449" s="30"/>
      <c r="BE449" s="30"/>
      <c r="BF449" s="30"/>
      <c r="BG449" s="30"/>
      <c r="BH449" s="30"/>
      <c r="BI449" s="30"/>
      <c r="BJ449" s="30"/>
      <c r="BK449" s="30"/>
      <c r="BL449" s="30"/>
      <c r="BM449" s="30"/>
      <c r="BN449" s="30"/>
      <c r="BO449" s="30"/>
      <c r="BP449" s="30"/>
      <c r="BQ449" s="30"/>
      <c r="BR449" s="30"/>
      <c r="BS449" s="30"/>
      <c r="BT449" s="30"/>
      <c r="BU449" s="30"/>
      <c r="BV449" s="30"/>
      <c r="BW449" s="30"/>
      <c r="BX449" s="30"/>
      <c r="BY449" s="30"/>
      <c r="BZ449" s="30"/>
      <c r="CA449" s="30"/>
      <c r="CB449" s="30"/>
      <c r="CC449" s="30"/>
      <c r="CD449" s="30"/>
      <c r="CE449" s="30"/>
      <c r="CF449" s="30"/>
      <c r="CG449" s="30"/>
      <c r="CH449" s="30"/>
      <c r="CI449" s="30"/>
      <c r="CJ449" s="30"/>
      <c r="CK449" s="30"/>
      <c r="CL449" s="30"/>
      <c r="CM449" s="30"/>
      <c r="CN449" s="30"/>
      <c r="CO449" s="30"/>
      <c r="CP449" s="30"/>
      <c r="CQ449" s="30"/>
      <c r="CR449" s="30"/>
      <c r="CS449" s="30"/>
      <c r="CT449" s="30"/>
      <c r="CU449" s="30"/>
      <c r="CV449" s="30"/>
      <c r="CW449" s="30"/>
      <c r="CX449" s="30"/>
      <c r="CY449" s="30"/>
      <c r="CZ449" s="30"/>
    </row>
    <row r="450" spans="1:104" s="31" customFormat="1" ht="12" customHeight="1" x14ac:dyDescent="0.2">
      <c r="A450" s="23" t="s">
        <v>1708</v>
      </c>
      <c r="B450" s="113">
        <v>0</v>
      </c>
      <c r="C450" s="116">
        <v>0</v>
      </c>
      <c r="D450" s="25">
        <v>1400000</v>
      </c>
      <c r="E450" s="80">
        <v>0</v>
      </c>
      <c r="F450" s="28" t="s">
        <v>745</v>
      </c>
      <c r="G450" s="28">
        <v>52</v>
      </c>
      <c r="H450" s="135">
        <v>11200</v>
      </c>
      <c r="I450" s="88">
        <v>0</v>
      </c>
      <c r="J450" s="84">
        <v>0</v>
      </c>
      <c r="K450" s="24">
        <v>30</v>
      </c>
      <c r="L450" s="5">
        <v>0</v>
      </c>
      <c r="M450" s="29"/>
      <c r="N450" s="30"/>
      <c r="O450" s="30"/>
      <c r="P450" s="461" t="s">
        <v>56</v>
      </c>
      <c r="Q450" s="30"/>
      <c r="R450" s="30"/>
      <c r="S450" s="30"/>
      <c r="T450" s="30"/>
      <c r="U450" s="30"/>
      <c r="V450" s="30"/>
      <c r="W450" s="30"/>
      <c r="X450" s="30"/>
      <c r="Y450" s="30"/>
      <c r="Z450" s="30"/>
      <c r="AA450" s="30"/>
      <c r="AB450" s="30"/>
      <c r="AC450" s="30"/>
      <c r="AD450" s="30"/>
      <c r="AE450" s="30"/>
      <c r="AF450" s="30"/>
      <c r="AG450" s="30"/>
      <c r="AH450" s="30"/>
      <c r="AI450" s="30"/>
      <c r="AJ450" s="30"/>
      <c r="AK450" s="30"/>
      <c r="AL450" s="30"/>
      <c r="AM450" s="30"/>
      <c r="AN450" s="30"/>
      <c r="AO450" s="30"/>
      <c r="AP450" s="30"/>
      <c r="AQ450" s="30"/>
      <c r="AR450" s="30"/>
      <c r="AS450" s="30"/>
      <c r="AT450" s="30"/>
      <c r="AU450" s="30"/>
      <c r="AV450" s="30"/>
      <c r="AW450" s="30"/>
      <c r="AX450" s="30"/>
      <c r="AY450" s="30"/>
      <c r="AZ450" s="30"/>
      <c r="BA450" s="30"/>
      <c r="BB450" s="30"/>
      <c r="BC450" s="30"/>
      <c r="BD450" s="30"/>
      <c r="BE450" s="30"/>
      <c r="BF450" s="30"/>
      <c r="BG450" s="30"/>
      <c r="BH450" s="30"/>
      <c r="BI450" s="30"/>
      <c r="BJ450" s="30"/>
      <c r="BK450" s="30"/>
      <c r="BL450" s="30"/>
      <c r="BM450" s="30"/>
      <c r="BN450" s="30"/>
      <c r="BO450" s="30"/>
      <c r="BP450" s="30"/>
      <c r="BQ450" s="30"/>
      <c r="BR450" s="30"/>
      <c r="BS450" s="30"/>
      <c r="BT450" s="30"/>
      <c r="BU450" s="30"/>
      <c r="BV450" s="30"/>
      <c r="BW450" s="30"/>
      <c r="BX450" s="30"/>
      <c r="BY450" s="30"/>
      <c r="BZ450" s="30"/>
      <c r="CA450" s="30"/>
      <c r="CB450" s="30"/>
      <c r="CC450" s="30"/>
      <c r="CD450" s="30"/>
      <c r="CE450" s="30"/>
      <c r="CF450" s="30"/>
      <c r="CG450" s="30"/>
      <c r="CH450" s="30"/>
      <c r="CI450" s="30"/>
      <c r="CJ450" s="30"/>
      <c r="CK450" s="30"/>
      <c r="CL450" s="30"/>
      <c r="CM450" s="30"/>
      <c r="CN450" s="30"/>
      <c r="CO450" s="30"/>
      <c r="CP450" s="30"/>
      <c r="CQ450" s="30"/>
      <c r="CR450" s="30"/>
      <c r="CS450" s="30"/>
      <c r="CT450" s="30"/>
      <c r="CU450" s="30"/>
      <c r="CV450" s="30"/>
      <c r="CW450" s="30"/>
      <c r="CX450" s="30"/>
      <c r="CY450" s="30"/>
      <c r="CZ450" s="30"/>
    </row>
    <row r="451" spans="1:104" s="31" customFormat="1" ht="12" customHeight="1" x14ac:dyDescent="0.2">
      <c r="A451" s="23" t="s">
        <v>1709</v>
      </c>
      <c r="B451" s="113">
        <v>0</v>
      </c>
      <c r="C451" s="116">
        <v>0</v>
      </c>
      <c r="D451" s="25">
        <v>1400000</v>
      </c>
      <c r="E451" s="80">
        <v>0</v>
      </c>
      <c r="F451" s="28" t="s">
        <v>745</v>
      </c>
      <c r="G451" s="28">
        <v>52</v>
      </c>
      <c r="H451" s="135">
        <v>15100</v>
      </c>
      <c r="I451" s="88">
        <v>0</v>
      </c>
      <c r="J451" s="84">
        <v>0</v>
      </c>
      <c r="K451" s="24">
        <v>10</v>
      </c>
      <c r="L451" s="21">
        <v>0</v>
      </c>
      <c r="M451" s="29"/>
      <c r="N451" s="30"/>
      <c r="O451" s="30"/>
      <c r="P451" s="461" t="s">
        <v>56</v>
      </c>
      <c r="Q451" s="30"/>
      <c r="R451" s="30"/>
      <c r="S451" s="30"/>
      <c r="T451" s="30"/>
      <c r="U451" s="30"/>
      <c r="V451" s="30"/>
      <c r="W451" s="30"/>
      <c r="X451" s="30"/>
      <c r="Y451" s="30"/>
      <c r="Z451" s="30"/>
      <c r="AA451" s="30"/>
      <c r="AB451" s="30"/>
      <c r="AC451" s="30"/>
      <c r="AD451" s="30"/>
      <c r="AE451" s="30"/>
      <c r="AF451" s="30"/>
      <c r="AG451" s="30"/>
      <c r="AH451" s="30"/>
      <c r="AI451" s="30"/>
      <c r="AJ451" s="30"/>
      <c r="AK451" s="30"/>
      <c r="AL451" s="30"/>
      <c r="AM451" s="30"/>
      <c r="AN451" s="30"/>
      <c r="AO451" s="30"/>
      <c r="AP451" s="30"/>
      <c r="AQ451" s="30"/>
      <c r="AR451" s="30"/>
      <c r="AS451" s="30"/>
      <c r="AT451" s="30"/>
      <c r="AU451" s="30"/>
      <c r="AV451" s="30"/>
      <c r="AW451" s="30"/>
      <c r="AX451" s="30"/>
      <c r="AY451" s="30"/>
      <c r="AZ451" s="30"/>
      <c r="BA451" s="30"/>
      <c r="BB451" s="30"/>
      <c r="BC451" s="30"/>
      <c r="BD451" s="30"/>
      <c r="BE451" s="30"/>
      <c r="BF451" s="30"/>
      <c r="BG451" s="30"/>
      <c r="BH451" s="30"/>
      <c r="BI451" s="30"/>
      <c r="BJ451" s="30"/>
      <c r="BK451" s="30"/>
      <c r="BL451" s="30"/>
      <c r="BM451" s="30"/>
      <c r="BN451" s="30"/>
      <c r="BO451" s="30"/>
      <c r="BP451" s="30"/>
      <c r="BQ451" s="30"/>
      <c r="BR451" s="30"/>
      <c r="BS451" s="30"/>
      <c r="BT451" s="30"/>
      <c r="BU451" s="30"/>
      <c r="BV451" s="30"/>
      <c r="BW451" s="30"/>
      <c r="BX451" s="30"/>
      <c r="BY451" s="30"/>
      <c r="BZ451" s="30"/>
      <c r="CA451" s="30"/>
      <c r="CB451" s="30"/>
      <c r="CC451" s="30"/>
      <c r="CD451" s="30"/>
      <c r="CE451" s="30"/>
      <c r="CF451" s="30"/>
      <c r="CG451" s="30"/>
      <c r="CH451" s="30"/>
      <c r="CI451" s="30"/>
      <c r="CJ451" s="30"/>
      <c r="CK451" s="30"/>
      <c r="CL451" s="30"/>
      <c r="CM451" s="30"/>
      <c r="CN451" s="30"/>
      <c r="CO451" s="30"/>
      <c r="CP451" s="30"/>
      <c r="CQ451" s="30"/>
      <c r="CR451" s="30"/>
      <c r="CS451" s="30"/>
      <c r="CT451" s="30"/>
      <c r="CU451" s="30"/>
      <c r="CV451" s="30"/>
      <c r="CW451" s="30"/>
      <c r="CX451" s="30"/>
      <c r="CY451" s="30"/>
      <c r="CZ451" s="30"/>
    </row>
    <row r="452" spans="1:104" s="31" customFormat="1" ht="12" customHeight="1" x14ac:dyDescent="0.2">
      <c r="A452" s="23" t="s">
        <v>1710</v>
      </c>
      <c r="B452" s="113">
        <v>0</v>
      </c>
      <c r="C452" s="116">
        <v>0</v>
      </c>
      <c r="D452" s="25">
        <v>1400000</v>
      </c>
      <c r="E452" s="80">
        <v>0</v>
      </c>
      <c r="F452" s="28" t="s">
        <v>745</v>
      </c>
      <c r="G452" s="28">
        <v>52</v>
      </c>
      <c r="H452" s="135">
        <v>15200</v>
      </c>
      <c r="I452" s="88">
        <v>0</v>
      </c>
      <c r="J452" s="84">
        <v>0</v>
      </c>
      <c r="K452" s="24">
        <v>10</v>
      </c>
      <c r="L452" s="5">
        <v>0</v>
      </c>
      <c r="M452" s="29"/>
      <c r="N452" s="30"/>
      <c r="O452" s="30"/>
      <c r="P452" s="461" t="s">
        <v>56</v>
      </c>
      <c r="Q452" s="30"/>
      <c r="R452" s="30"/>
      <c r="S452" s="30"/>
      <c r="T452" s="30"/>
      <c r="U452" s="30"/>
      <c r="V452" s="30"/>
      <c r="W452" s="30"/>
      <c r="X452" s="30"/>
      <c r="Y452" s="30"/>
      <c r="Z452" s="30"/>
      <c r="AA452" s="30"/>
      <c r="AB452" s="30"/>
      <c r="AC452" s="30"/>
      <c r="AD452" s="30"/>
      <c r="AE452" s="30"/>
      <c r="AF452" s="30"/>
      <c r="AG452" s="30"/>
      <c r="AH452" s="30"/>
      <c r="AI452" s="30"/>
      <c r="AJ452" s="30"/>
      <c r="AK452" s="30"/>
      <c r="AL452" s="30"/>
      <c r="AM452" s="30"/>
      <c r="AN452" s="30"/>
      <c r="AO452" s="30"/>
      <c r="AP452" s="30"/>
      <c r="AQ452" s="30"/>
      <c r="AR452" s="30"/>
      <c r="AS452" s="30"/>
      <c r="AT452" s="30"/>
      <c r="AU452" s="30"/>
      <c r="AV452" s="30"/>
      <c r="AW452" s="30"/>
      <c r="AX452" s="30"/>
      <c r="AY452" s="30"/>
      <c r="AZ452" s="30"/>
      <c r="BA452" s="30"/>
      <c r="BB452" s="30"/>
      <c r="BC452" s="30"/>
      <c r="BD452" s="30"/>
      <c r="BE452" s="30"/>
      <c r="BF452" s="30"/>
      <c r="BG452" s="30"/>
      <c r="BH452" s="30"/>
      <c r="BI452" s="30"/>
      <c r="BJ452" s="30"/>
      <c r="BK452" s="30"/>
      <c r="BL452" s="30"/>
      <c r="BM452" s="30"/>
      <c r="BN452" s="30"/>
      <c r="BO452" s="30"/>
      <c r="BP452" s="30"/>
      <c r="BQ452" s="30"/>
      <c r="BR452" s="30"/>
      <c r="BS452" s="30"/>
      <c r="BT452" s="30"/>
      <c r="BU452" s="30"/>
      <c r="BV452" s="30"/>
      <c r="BW452" s="30"/>
      <c r="BX452" s="30"/>
      <c r="BY452" s="30"/>
      <c r="BZ452" s="30"/>
      <c r="CA452" s="30"/>
      <c r="CB452" s="30"/>
      <c r="CC452" s="30"/>
      <c r="CD452" s="30"/>
      <c r="CE452" s="30"/>
      <c r="CF452" s="30"/>
      <c r="CG452" s="30"/>
      <c r="CH452" s="30"/>
      <c r="CI452" s="30"/>
      <c r="CJ452" s="30"/>
      <c r="CK452" s="30"/>
      <c r="CL452" s="30"/>
      <c r="CM452" s="30"/>
      <c r="CN452" s="30"/>
      <c r="CO452" s="30"/>
      <c r="CP452" s="30"/>
      <c r="CQ452" s="30"/>
      <c r="CR452" s="30"/>
      <c r="CS452" s="30"/>
      <c r="CT452" s="30"/>
      <c r="CU452" s="30"/>
      <c r="CV452" s="30"/>
      <c r="CW452" s="30"/>
      <c r="CX452" s="30"/>
      <c r="CY452" s="30"/>
      <c r="CZ452" s="30"/>
    </row>
    <row r="453" spans="1:104" s="31" customFormat="1" ht="12" customHeight="1" x14ac:dyDescent="0.2">
      <c r="A453" s="23" t="s">
        <v>1711</v>
      </c>
      <c r="B453" s="113">
        <v>0</v>
      </c>
      <c r="C453" s="116">
        <v>0</v>
      </c>
      <c r="D453" s="25">
        <v>1400000</v>
      </c>
      <c r="E453" s="80">
        <v>0</v>
      </c>
      <c r="F453" s="28" t="s">
        <v>745</v>
      </c>
      <c r="G453" s="28">
        <v>52</v>
      </c>
      <c r="H453" s="135">
        <v>21000</v>
      </c>
      <c r="I453" s="88">
        <v>0</v>
      </c>
      <c r="J453" s="84">
        <v>0</v>
      </c>
      <c r="K453" s="24">
        <v>10</v>
      </c>
      <c r="L453" s="21">
        <v>0</v>
      </c>
      <c r="M453" s="29"/>
      <c r="N453" s="30"/>
      <c r="O453" s="30"/>
      <c r="P453" s="461" t="s">
        <v>56</v>
      </c>
      <c r="Q453" s="30"/>
      <c r="R453" s="30"/>
      <c r="S453" s="30"/>
      <c r="T453" s="30"/>
      <c r="U453" s="30"/>
      <c r="V453" s="30"/>
      <c r="W453" s="30"/>
      <c r="X453" s="30"/>
      <c r="Y453" s="30"/>
      <c r="Z453" s="30"/>
      <c r="AA453" s="30"/>
      <c r="AB453" s="30"/>
      <c r="AC453" s="30"/>
      <c r="AD453" s="30"/>
      <c r="AE453" s="30"/>
      <c r="AF453" s="30"/>
      <c r="AG453" s="30"/>
      <c r="AH453" s="30"/>
      <c r="AI453" s="30"/>
      <c r="AJ453" s="30"/>
      <c r="AK453" s="30"/>
      <c r="AL453" s="30"/>
      <c r="AM453" s="30"/>
      <c r="AN453" s="30"/>
      <c r="AO453" s="30"/>
      <c r="AP453" s="30"/>
      <c r="AQ453" s="30"/>
      <c r="AR453" s="30"/>
      <c r="AS453" s="30"/>
      <c r="AT453" s="30"/>
      <c r="AU453" s="30"/>
      <c r="AV453" s="30"/>
      <c r="AW453" s="30"/>
      <c r="AX453" s="30"/>
      <c r="AY453" s="30"/>
      <c r="AZ453" s="30"/>
      <c r="BA453" s="30"/>
      <c r="BB453" s="30"/>
      <c r="BC453" s="30"/>
      <c r="BD453" s="30"/>
      <c r="BE453" s="30"/>
      <c r="BF453" s="30"/>
      <c r="BG453" s="30"/>
      <c r="BH453" s="30"/>
      <c r="BI453" s="30"/>
      <c r="BJ453" s="30"/>
      <c r="BK453" s="30"/>
      <c r="BL453" s="30"/>
      <c r="BM453" s="30"/>
      <c r="BN453" s="30"/>
      <c r="BO453" s="30"/>
      <c r="BP453" s="30"/>
      <c r="BQ453" s="30"/>
      <c r="BR453" s="30"/>
      <c r="BS453" s="30"/>
      <c r="BT453" s="30"/>
      <c r="BU453" s="30"/>
      <c r="BV453" s="30"/>
      <c r="BW453" s="30"/>
      <c r="BX453" s="30"/>
      <c r="BY453" s="30"/>
      <c r="BZ453" s="30"/>
      <c r="CA453" s="30"/>
      <c r="CB453" s="30"/>
      <c r="CC453" s="30"/>
      <c r="CD453" s="30"/>
      <c r="CE453" s="30"/>
      <c r="CF453" s="30"/>
      <c r="CG453" s="30"/>
      <c r="CH453" s="30"/>
      <c r="CI453" s="30"/>
      <c r="CJ453" s="30"/>
      <c r="CK453" s="30"/>
      <c r="CL453" s="30"/>
      <c r="CM453" s="30"/>
      <c r="CN453" s="30"/>
      <c r="CO453" s="30"/>
      <c r="CP453" s="30"/>
      <c r="CQ453" s="30"/>
      <c r="CR453" s="30"/>
      <c r="CS453" s="30"/>
      <c r="CT453" s="30"/>
      <c r="CU453" s="30"/>
      <c r="CV453" s="30"/>
      <c r="CW453" s="30"/>
      <c r="CX453" s="30"/>
      <c r="CY453" s="30"/>
      <c r="CZ453" s="30"/>
    </row>
    <row r="454" spans="1:104" s="31" customFormat="1" ht="12" customHeight="1" x14ac:dyDescent="0.2">
      <c r="A454" s="23" t="s">
        <v>1712</v>
      </c>
      <c r="B454" s="113">
        <v>0</v>
      </c>
      <c r="C454" s="116">
        <v>0</v>
      </c>
      <c r="D454" s="25">
        <v>1400000</v>
      </c>
      <c r="E454" s="80">
        <v>0</v>
      </c>
      <c r="F454" s="28" t="s">
        <v>745</v>
      </c>
      <c r="G454" s="28">
        <v>52</v>
      </c>
      <c r="H454" s="135">
        <v>21000</v>
      </c>
      <c r="I454" s="88">
        <v>0</v>
      </c>
      <c r="J454" s="84">
        <v>0</v>
      </c>
      <c r="K454" s="24">
        <v>30</v>
      </c>
      <c r="L454" s="5">
        <v>0</v>
      </c>
      <c r="M454" s="29"/>
      <c r="N454" s="30"/>
      <c r="O454" s="30"/>
      <c r="P454" s="461" t="s">
        <v>56</v>
      </c>
      <c r="Q454" s="30"/>
      <c r="R454" s="30"/>
      <c r="S454" s="30"/>
      <c r="T454" s="30"/>
      <c r="U454" s="30"/>
      <c r="V454" s="30"/>
      <c r="W454" s="30"/>
      <c r="X454" s="30"/>
      <c r="Y454" s="30"/>
      <c r="Z454" s="30"/>
      <c r="AA454" s="30"/>
      <c r="AB454" s="30"/>
      <c r="AC454" s="30"/>
      <c r="AD454" s="30"/>
      <c r="AE454" s="30"/>
      <c r="AF454" s="30"/>
      <c r="AG454" s="30"/>
      <c r="AH454" s="30"/>
      <c r="AI454" s="30"/>
      <c r="AJ454" s="30"/>
      <c r="AK454" s="30"/>
      <c r="AL454" s="30"/>
      <c r="AM454" s="30"/>
      <c r="AN454" s="30"/>
      <c r="AO454" s="30"/>
      <c r="AP454" s="30"/>
      <c r="AQ454" s="30"/>
      <c r="AR454" s="30"/>
      <c r="AS454" s="30"/>
      <c r="AT454" s="30"/>
      <c r="AU454" s="30"/>
      <c r="AV454" s="30"/>
      <c r="AW454" s="30"/>
      <c r="AX454" s="30"/>
      <c r="AY454" s="30"/>
      <c r="AZ454" s="30"/>
      <c r="BA454" s="30"/>
      <c r="BB454" s="30"/>
      <c r="BC454" s="30"/>
      <c r="BD454" s="30"/>
      <c r="BE454" s="30"/>
      <c r="BF454" s="30"/>
      <c r="BG454" s="30"/>
      <c r="BH454" s="30"/>
      <c r="BI454" s="30"/>
      <c r="BJ454" s="30"/>
      <c r="BK454" s="30"/>
      <c r="BL454" s="30"/>
      <c r="BM454" s="30"/>
      <c r="BN454" s="30"/>
      <c r="BO454" s="30"/>
      <c r="BP454" s="30"/>
      <c r="BQ454" s="30"/>
      <c r="BR454" s="30"/>
      <c r="BS454" s="30"/>
      <c r="BT454" s="30"/>
      <c r="BU454" s="30"/>
      <c r="BV454" s="30"/>
      <c r="BW454" s="30"/>
      <c r="BX454" s="30"/>
      <c r="BY454" s="30"/>
      <c r="BZ454" s="30"/>
      <c r="CA454" s="30"/>
      <c r="CB454" s="30"/>
      <c r="CC454" s="30"/>
      <c r="CD454" s="30"/>
      <c r="CE454" s="30"/>
      <c r="CF454" s="30"/>
      <c r="CG454" s="30"/>
      <c r="CH454" s="30"/>
      <c r="CI454" s="30"/>
      <c r="CJ454" s="30"/>
      <c r="CK454" s="30"/>
      <c r="CL454" s="30"/>
      <c r="CM454" s="30"/>
      <c r="CN454" s="30"/>
      <c r="CO454" s="30"/>
      <c r="CP454" s="30"/>
      <c r="CQ454" s="30"/>
      <c r="CR454" s="30"/>
      <c r="CS454" s="30"/>
      <c r="CT454" s="30"/>
      <c r="CU454" s="30"/>
      <c r="CV454" s="30"/>
      <c r="CW454" s="30"/>
      <c r="CX454" s="30"/>
      <c r="CY454" s="30"/>
      <c r="CZ454" s="30"/>
    </row>
    <row r="455" spans="1:104" s="31" customFormat="1" ht="12" customHeight="1" x14ac:dyDescent="0.2">
      <c r="A455" s="23" t="s">
        <v>1713</v>
      </c>
      <c r="B455" s="113">
        <v>0</v>
      </c>
      <c r="C455" s="116">
        <v>0</v>
      </c>
      <c r="D455" s="25">
        <v>1400000</v>
      </c>
      <c r="E455" s="80">
        <v>0</v>
      </c>
      <c r="F455" s="28" t="s">
        <v>745</v>
      </c>
      <c r="G455" s="28">
        <v>52</v>
      </c>
      <c r="H455" s="135">
        <v>23000</v>
      </c>
      <c r="I455" s="88">
        <v>0</v>
      </c>
      <c r="J455" s="84">
        <v>0</v>
      </c>
      <c r="K455" s="24">
        <v>10</v>
      </c>
      <c r="L455" s="21">
        <v>0</v>
      </c>
      <c r="M455" s="29"/>
      <c r="N455" s="30"/>
      <c r="O455" s="30"/>
      <c r="P455" s="461" t="s">
        <v>56</v>
      </c>
      <c r="Q455" s="30"/>
      <c r="R455" s="30"/>
      <c r="S455" s="30"/>
      <c r="T455" s="30"/>
      <c r="U455" s="30"/>
      <c r="V455" s="30"/>
      <c r="W455" s="30"/>
      <c r="X455" s="30"/>
      <c r="Y455" s="30"/>
      <c r="Z455" s="30"/>
      <c r="AA455" s="30"/>
      <c r="AB455" s="30"/>
      <c r="AC455" s="30"/>
      <c r="AD455" s="30"/>
      <c r="AE455" s="30"/>
      <c r="AF455" s="30"/>
      <c r="AG455" s="30"/>
      <c r="AH455" s="30"/>
      <c r="AI455" s="30"/>
      <c r="AJ455" s="30"/>
      <c r="AK455" s="30"/>
      <c r="AL455" s="30"/>
      <c r="AM455" s="30"/>
      <c r="AN455" s="30"/>
      <c r="AO455" s="30"/>
      <c r="AP455" s="30"/>
      <c r="AQ455" s="30"/>
      <c r="AR455" s="30"/>
      <c r="AS455" s="30"/>
      <c r="AT455" s="30"/>
      <c r="AU455" s="30"/>
      <c r="AV455" s="30"/>
      <c r="AW455" s="30"/>
      <c r="AX455" s="30"/>
      <c r="AY455" s="30"/>
      <c r="AZ455" s="30"/>
      <c r="BA455" s="30"/>
      <c r="BB455" s="30"/>
      <c r="BC455" s="30"/>
      <c r="BD455" s="30"/>
      <c r="BE455" s="30"/>
      <c r="BF455" s="30"/>
      <c r="BG455" s="30"/>
      <c r="BH455" s="30"/>
      <c r="BI455" s="30"/>
      <c r="BJ455" s="30"/>
      <c r="BK455" s="30"/>
      <c r="BL455" s="30"/>
      <c r="BM455" s="30"/>
      <c r="BN455" s="30"/>
      <c r="BO455" s="30"/>
      <c r="BP455" s="30"/>
      <c r="BQ455" s="30"/>
      <c r="BR455" s="30"/>
      <c r="BS455" s="30"/>
      <c r="BT455" s="30"/>
      <c r="BU455" s="30"/>
      <c r="BV455" s="30"/>
      <c r="BW455" s="30"/>
      <c r="BX455" s="30"/>
      <c r="BY455" s="30"/>
      <c r="BZ455" s="30"/>
      <c r="CA455" s="30"/>
      <c r="CB455" s="30"/>
      <c r="CC455" s="30"/>
      <c r="CD455" s="30"/>
      <c r="CE455" s="30"/>
      <c r="CF455" s="30"/>
      <c r="CG455" s="30"/>
      <c r="CH455" s="30"/>
      <c r="CI455" s="30"/>
      <c r="CJ455" s="30"/>
      <c r="CK455" s="30"/>
      <c r="CL455" s="30"/>
      <c r="CM455" s="30"/>
      <c r="CN455" s="30"/>
      <c r="CO455" s="30"/>
      <c r="CP455" s="30"/>
      <c r="CQ455" s="30"/>
      <c r="CR455" s="30"/>
      <c r="CS455" s="30"/>
      <c r="CT455" s="30"/>
      <c r="CU455" s="30"/>
      <c r="CV455" s="30"/>
      <c r="CW455" s="30"/>
      <c r="CX455" s="30"/>
      <c r="CY455" s="30"/>
      <c r="CZ455" s="30"/>
    </row>
    <row r="456" spans="1:104" s="31" customFormat="1" ht="12" customHeight="1" x14ac:dyDescent="0.2">
      <c r="A456" s="23" t="s">
        <v>1714</v>
      </c>
      <c r="B456" s="113">
        <v>0</v>
      </c>
      <c r="C456" s="116">
        <v>0</v>
      </c>
      <c r="D456" s="25">
        <v>1400000</v>
      </c>
      <c r="E456" s="80">
        <v>0</v>
      </c>
      <c r="F456" s="28" t="s">
        <v>745</v>
      </c>
      <c r="G456" s="28">
        <v>52</v>
      </c>
      <c r="H456" s="135">
        <v>32000</v>
      </c>
      <c r="I456" s="88">
        <v>0</v>
      </c>
      <c r="J456" s="84">
        <v>0</v>
      </c>
      <c r="K456" s="24">
        <v>10</v>
      </c>
      <c r="L456" s="5">
        <v>0</v>
      </c>
      <c r="M456" s="29"/>
      <c r="N456" s="30"/>
      <c r="O456" s="30"/>
      <c r="P456" s="461" t="s">
        <v>56</v>
      </c>
      <c r="Q456" s="30"/>
      <c r="R456" s="30"/>
      <c r="S456" s="30"/>
      <c r="T456" s="30"/>
      <c r="U456" s="30"/>
      <c r="V456" s="30"/>
      <c r="W456" s="30"/>
      <c r="X456" s="30"/>
      <c r="Y456" s="30"/>
      <c r="Z456" s="30"/>
      <c r="AA456" s="30"/>
      <c r="AB456" s="30"/>
      <c r="AC456" s="30"/>
      <c r="AD456" s="30"/>
      <c r="AE456" s="30"/>
      <c r="AF456" s="30"/>
      <c r="AG456" s="30"/>
      <c r="AH456" s="30"/>
      <c r="AI456" s="30"/>
      <c r="AJ456" s="30"/>
      <c r="AK456" s="30"/>
      <c r="AL456" s="30"/>
      <c r="AM456" s="30"/>
      <c r="AN456" s="30"/>
      <c r="AO456" s="30"/>
      <c r="AP456" s="30"/>
      <c r="AQ456" s="30"/>
      <c r="AR456" s="30"/>
      <c r="AS456" s="30"/>
      <c r="AT456" s="30"/>
      <c r="AU456" s="30"/>
      <c r="AV456" s="30"/>
      <c r="AW456" s="30"/>
      <c r="AX456" s="30"/>
      <c r="AY456" s="30"/>
      <c r="AZ456" s="30"/>
      <c r="BA456" s="30"/>
      <c r="BB456" s="30"/>
      <c r="BC456" s="30"/>
      <c r="BD456" s="30"/>
      <c r="BE456" s="30"/>
      <c r="BF456" s="30"/>
      <c r="BG456" s="30"/>
      <c r="BH456" s="30"/>
      <c r="BI456" s="30"/>
      <c r="BJ456" s="30"/>
      <c r="BK456" s="30"/>
      <c r="BL456" s="30"/>
      <c r="BM456" s="30"/>
      <c r="BN456" s="30"/>
      <c r="BO456" s="30"/>
      <c r="BP456" s="30"/>
      <c r="BQ456" s="30"/>
      <c r="BR456" s="30"/>
      <c r="BS456" s="30"/>
      <c r="BT456" s="30"/>
      <c r="BU456" s="30"/>
      <c r="BV456" s="30"/>
      <c r="BW456" s="30"/>
      <c r="BX456" s="30"/>
      <c r="BY456" s="30"/>
      <c r="BZ456" s="30"/>
      <c r="CA456" s="30"/>
      <c r="CB456" s="30"/>
      <c r="CC456" s="30"/>
      <c r="CD456" s="30"/>
      <c r="CE456" s="30"/>
      <c r="CF456" s="30"/>
      <c r="CG456" s="30"/>
      <c r="CH456" s="30"/>
      <c r="CI456" s="30"/>
      <c r="CJ456" s="30"/>
      <c r="CK456" s="30"/>
      <c r="CL456" s="30"/>
      <c r="CM456" s="30"/>
      <c r="CN456" s="30"/>
      <c r="CO456" s="30"/>
      <c r="CP456" s="30"/>
      <c r="CQ456" s="30"/>
      <c r="CR456" s="30"/>
      <c r="CS456" s="30"/>
      <c r="CT456" s="30"/>
      <c r="CU456" s="30"/>
      <c r="CV456" s="30"/>
      <c r="CW456" s="30"/>
      <c r="CX456" s="30"/>
      <c r="CY456" s="30"/>
      <c r="CZ456" s="30"/>
    </row>
    <row r="457" spans="1:104" s="31" customFormat="1" ht="12" customHeight="1" x14ac:dyDescent="0.2">
      <c r="A457" s="23" t="s">
        <v>1715</v>
      </c>
      <c r="B457" s="113">
        <v>0</v>
      </c>
      <c r="C457" s="116">
        <v>0</v>
      </c>
      <c r="D457" s="25">
        <v>1400000</v>
      </c>
      <c r="E457" s="80">
        <v>0</v>
      </c>
      <c r="F457" s="28" t="s">
        <v>745</v>
      </c>
      <c r="G457" s="28">
        <v>52</v>
      </c>
      <c r="H457" s="135">
        <v>32000</v>
      </c>
      <c r="I457" s="88">
        <v>0</v>
      </c>
      <c r="J457" s="84">
        <v>0</v>
      </c>
      <c r="K457" s="24">
        <v>30</v>
      </c>
      <c r="L457" s="21">
        <v>0</v>
      </c>
      <c r="M457" s="29"/>
      <c r="N457" s="30"/>
      <c r="O457" s="30"/>
      <c r="P457" s="461" t="s">
        <v>56</v>
      </c>
      <c r="Q457" s="30"/>
      <c r="R457" s="30"/>
      <c r="S457" s="30"/>
      <c r="T457" s="30"/>
      <c r="U457" s="30"/>
      <c r="V457" s="30"/>
      <c r="W457" s="30"/>
      <c r="X457" s="30"/>
      <c r="Y457" s="30"/>
      <c r="Z457" s="30"/>
      <c r="AA457" s="30"/>
      <c r="AB457" s="30"/>
      <c r="AC457" s="30"/>
      <c r="AD457" s="30"/>
      <c r="AE457" s="30"/>
      <c r="AF457" s="30"/>
      <c r="AG457" s="30"/>
      <c r="AH457" s="30"/>
      <c r="AI457" s="30"/>
      <c r="AJ457" s="30"/>
      <c r="AK457" s="30"/>
      <c r="AL457" s="30"/>
      <c r="AM457" s="30"/>
      <c r="AN457" s="30"/>
      <c r="AO457" s="30"/>
      <c r="AP457" s="30"/>
      <c r="AQ457" s="30"/>
      <c r="AR457" s="30"/>
      <c r="AS457" s="30"/>
      <c r="AT457" s="30"/>
      <c r="AU457" s="30"/>
      <c r="AV457" s="30"/>
      <c r="AW457" s="30"/>
      <c r="AX457" s="30"/>
      <c r="AY457" s="30"/>
      <c r="AZ457" s="30"/>
      <c r="BA457" s="30"/>
      <c r="BB457" s="30"/>
      <c r="BC457" s="30"/>
      <c r="BD457" s="30"/>
      <c r="BE457" s="30"/>
      <c r="BF457" s="30"/>
      <c r="BG457" s="30"/>
      <c r="BH457" s="30"/>
      <c r="BI457" s="30"/>
      <c r="BJ457" s="30"/>
      <c r="BK457" s="30"/>
      <c r="BL457" s="30"/>
      <c r="BM457" s="30"/>
      <c r="BN457" s="30"/>
      <c r="BO457" s="30"/>
      <c r="BP457" s="30"/>
      <c r="BQ457" s="30"/>
      <c r="BR457" s="30"/>
      <c r="BS457" s="30"/>
      <c r="BT457" s="30"/>
      <c r="BU457" s="30"/>
      <c r="BV457" s="30"/>
      <c r="BW457" s="30"/>
      <c r="BX457" s="30"/>
      <c r="BY457" s="30"/>
      <c r="BZ457" s="30"/>
      <c r="CA457" s="30"/>
      <c r="CB457" s="30"/>
      <c r="CC457" s="30"/>
      <c r="CD457" s="30"/>
      <c r="CE457" s="30"/>
      <c r="CF457" s="30"/>
      <c r="CG457" s="30"/>
      <c r="CH457" s="30"/>
      <c r="CI457" s="30"/>
      <c r="CJ457" s="30"/>
      <c r="CK457" s="30"/>
      <c r="CL457" s="30"/>
      <c r="CM457" s="30"/>
      <c r="CN457" s="30"/>
      <c r="CO457" s="30"/>
      <c r="CP457" s="30"/>
      <c r="CQ457" s="30"/>
      <c r="CR457" s="30"/>
      <c r="CS457" s="30"/>
      <c r="CT457" s="30"/>
      <c r="CU457" s="30"/>
      <c r="CV457" s="30"/>
      <c r="CW457" s="30"/>
      <c r="CX457" s="30"/>
      <c r="CY457" s="30"/>
      <c r="CZ457" s="30"/>
    </row>
    <row r="458" spans="1:104" s="31" customFormat="1" ht="12" customHeight="1" x14ac:dyDescent="0.2">
      <c r="A458" s="23" t="s">
        <v>1716</v>
      </c>
      <c r="B458" s="113">
        <v>0</v>
      </c>
      <c r="C458" s="116">
        <v>0</v>
      </c>
      <c r="D458" s="25">
        <v>1400000</v>
      </c>
      <c r="E458" s="80">
        <v>0</v>
      </c>
      <c r="F458" s="28" t="s">
        <v>745</v>
      </c>
      <c r="G458" s="28">
        <v>52</v>
      </c>
      <c r="H458" s="135">
        <v>35000</v>
      </c>
      <c r="I458" s="88">
        <v>0</v>
      </c>
      <c r="J458" s="84">
        <v>0</v>
      </c>
      <c r="K458" s="24">
        <v>10</v>
      </c>
      <c r="L458" s="21">
        <v>0</v>
      </c>
      <c r="M458" s="29"/>
      <c r="N458" s="30"/>
      <c r="O458" s="30"/>
      <c r="P458" s="461" t="s">
        <v>56</v>
      </c>
      <c r="Q458" s="30"/>
      <c r="R458" s="30"/>
      <c r="S458" s="30"/>
      <c r="T458" s="30"/>
      <c r="U458" s="30"/>
      <c r="V458" s="30"/>
      <c r="W458" s="30"/>
      <c r="X458" s="30"/>
      <c r="Y458" s="30"/>
      <c r="Z458" s="30"/>
      <c r="AA458" s="30"/>
      <c r="AB458" s="30"/>
      <c r="AC458" s="30"/>
      <c r="AD458" s="30"/>
      <c r="AE458" s="30"/>
      <c r="AF458" s="30"/>
      <c r="AG458" s="30"/>
      <c r="AH458" s="30"/>
      <c r="AI458" s="30"/>
      <c r="AJ458" s="30"/>
      <c r="AK458" s="30"/>
      <c r="AL458" s="30"/>
      <c r="AM458" s="30"/>
      <c r="AN458" s="30"/>
      <c r="AO458" s="30"/>
      <c r="AP458" s="30"/>
      <c r="AQ458" s="30"/>
      <c r="AR458" s="30"/>
      <c r="AS458" s="30"/>
      <c r="AT458" s="30"/>
      <c r="AU458" s="30"/>
      <c r="AV458" s="30"/>
      <c r="AW458" s="30"/>
      <c r="AX458" s="30"/>
      <c r="AY458" s="30"/>
      <c r="AZ458" s="30"/>
      <c r="BA458" s="30"/>
      <c r="BB458" s="30"/>
      <c r="BC458" s="30"/>
      <c r="BD458" s="30"/>
      <c r="BE458" s="30"/>
      <c r="BF458" s="30"/>
      <c r="BG458" s="30"/>
      <c r="BH458" s="30"/>
      <c r="BI458" s="30"/>
      <c r="BJ458" s="30"/>
      <c r="BK458" s="30"/>
      <c r="BL458" s="30"/>
      <c r="BM458" s="30"/>
      <c r="BN458" s="30"/>
      <c r="BO458" s="30"/>
      <c r="BP458" s="30"/>
      <c r="BQ458" s="30"/>
      <c r="BR458" s="30"/>
      <c r="BS458" s="30"/>
      <c r="BT458" s="30"/>
      <c r="BU458" s="30"/>
      <c r="BV458" s="30"/>
      <c r="BW458" s="30"/>
      <c r="BX458" s="30"/>
      <c r="BY458" s="30"/>
      <c r="BZ458" s="30"/>
      <c r="CA458" s="30"/>
      <c r="CB458" s="30"/>
      <c r="CC458" s="30"/>
      <c r="CD458" s="30"/>
      <c r="CE458" s="30"/>
      <c r="CF458" s="30"/>
      <c r="CG458" s="30"/>
      <c r="CH458" s="30"/>
      <c r="CI458" s="30"/>
      <c r="CJ458" s="30"/>
      <c r="CK458" s="30"/>
      <c r="CL458" s="30"/>
      <c r="CM458" s="30"/>
      <c r="CN458" s="30"/>
      <c r="CO458" s="30"/>
      <c r="CP458" s="30"/>
      <c r="CQ458" s="30"/>
      <c r="CR458" s="30"/>
      <c r="CS458" s="30"/>
      <c r="CT458" s="30"/>
      <c r="CU458" s="30"/>
      <c r="CV458" s="30"/>
      <c r="CW458" s="30"/>
      <c r="CX458" s="30"/>
      <c r="CY458" s="30"/>
      <c r="CZ458" s="30"/>
    </row>
    <row r="459" spans="1:104" s="31" customFormat="1" ht="12" customHeight="1" x14ac:dyDescent="0.2">
      <c r="A459" s="23" t="s">
        <v>1717</v>
      </c>
      <c r="B459" s="113">
        <v>0</v>
      </c>
      <c r="C459" s="116">
        <v>0</v>
      </c>
      <c r="D459" s="25">
        <v>1400000</v>
      </c>
      <c r="E459" s="80">
        <v>0</v>
      </c>
      <c r="F459" s="28" t="s">
        <v>745</v>
      </c>
      <c r="G459" s="28">
        <v>52</v>
      </c>
      <c r="H459" s="135">
        <v>35000</v>
      </c>
      <c r="I459" s="88">
        <v>0</v>
      </c>
      <c r="J459" s="84">
        <v>0</v>
      </c>
      <c r="K459" s="24">
        <v>30</v>
      </c>
      <c r="L459" s="21">
        <v>0</v>
      </c>
      <c r="M459" s="29"/>
      <c r="N459" s="30"/>
      <c r="O459" s="30"/>
      <c r="P459" s="461" t="s">
        <v>56</v>
      </c>
      <c r="Q459" s="30"/>
      <c r="R459" s="30"/>
      <c r="S459" s="30"/>
      <c r="T459" s="30"/>
      <c r="U459" s="30"/>
      <c r="V459" s="30"/>
      <c r="W459" s="30"/>
      <c r="X459" s="30"/>
      <c r="Y459" s="30"/>
      <c r="Z459" s="30"/>
      <c r="AA459" s="30"/>
      <c r="AB459" s="30"/>
      <c r="AC459" s="30"/>
      <c r="AD459" s="30"/>
      <c r="AE459" s="30"/>
      <c r="AF459" s="30"/>
      <c r="AG459" s="30"/>
      <c r="AH459" s="30"/>
      <c r="AI459" s="30"/>
      <c r="AJ459" s="30"/>
      <c r="AK459" s="30"/>
      <c r="AL459" s="30"/>
      <c r="AM459" s="30"/>
      <c r="AN459" s="30"/>
      <c r="AO459" s="30"/>
      <c r="AP459" s="30"/>
      <c r="AQ459" s="30"/>
      <c r="AR459" s="30"/>
      <c r="AS459" s="30"/>
      <c r="AT459" s="30"/>
      <c r="AU459" s="30"/>
      <c r="AV459" s="30"/>
      <c r="AW459" s="30"/>
      <c r="AX459" s="30"/>
      <c r="AY459" s="30"/>
      <c r="AZ459" s="30"/>
      <c r="BA459" s="30"/>
      <c r="BB459" s="30"/>
      <c r="BC459" s="30"/>
      <c r="BD459" s="30"/>
      <c r="BE459" s="30"/>
      <c r="BF459" s="30"/>
      <c r="BG459" s="30"/>
      <c r="BH459" s="30"/>
      <c r="BI459" s="30"/>
      <c r="BJ459" s="30"/>
      <c r="BK459" s="30"/>
      <c r="BL459" s="30"/>
      <c r="BM459" s="30"/>
      <c r="BN459" s="30"/>
      <c r="BO459" s="30"/>
      <c r="BP459" s="30"/>
      <c r="BQ459" s="30"/>
      <c r="BR459" s="30"/>
      <c r="BS459" s="30"/>
      <c r="BT459" s="30"/>
      <c r="BU459" s="30"/>
      <c r="BV459" s="30"/>
      <c r="BW459" s="30"/>
      <c r="BX459" s="30"/>
      <c r="BY459" s="30"/>
      <c r="BZ459" s="30"/>
      <c r="CA459" s="30"/>
      <c r="CB459" s="30"/>
      <c r="CC459" s="30"/>
      <c r="CD459" s="30"/>
      <c r="CE459" s="30"/>
      <c r="CF459" s="30"/>
      <c r="CG459" s="30"/>
      <c r="CH459" s="30"/>
      <c r="CI459" s="30"/>
      <c r="CJ459" s="30"/>
      <c r="CK459" s="30"/>
      <c r="CL459" s="30"/>
      <c r="CM459" s="30"/>
      <c r="CN459" s="30"/>
      <c r="CO459" s="30"/>
      <c r="CP459" s="30"/>
      <c r="CQ459" s="30"/>
      <c r="CR459" s="30"/>
      <c r="CS459" s="30"/>
      <c r="CT459" s="30"/>
      <c r="CU459" s="30"/>
      <c r="CV459" s="30"/>
      <c r="CW459" s="30"/>
      <c r="CX459" s="30"/>
      <c r="CY459" s="30"/>
      <c r="CZ459" s="30"/>
    </row>
    <row r="460" spans="1:104" x14ac:dyDescent="0.2">
      <c r="A460" s="23" t="s">
        <v>1718</v>
      </c>
      <c r="B460" s="113">
        <v>0</v>
      </c>
      <c r="C460" s="116">
        <v>0</v>
      </c>
      <c r="D460" s="25">
        <v>1400000</v>
      </c>
      <c r="E460" s="80">
        <v>0</v>
      </c>
      <c r="F460" s="28" t="s">
        <v>745</v>
      </c>
      <c r="G460" s="28">
        <v>52</v>
      </c>
      <c r="H460" s="135">
        <v>36000</v>
      </c>
      <c r="I460" s="88">
        <v>0</v>
      </c>
      <c r="J460" s="84">
        <v>0</v>
      </c>
      <c r="K460" s="24">
        <v>10</v>
      </c>
      <c r="L460" s="5">
        <v>0</v>
      </c>
      <c r="N460" s="286"/>
      <c r="P460" s="461" t="s">
        <v>56</v>
      </c>
    </row>
    <row r="461" spans="1:104" s="32" customFormat="1" x14ac:dyDescent="0.2">
      <c r="A461" s="23" t="s">
        <v>1719</v>
      </c>
      <c r="B461" s="113">
        <v>0</v>
      </c>
      <c r="C461" s="116">
        <v>0</v>
      </c>
      <c r="D461" s="25">
        <v>1400000</v>
      </c>
      <c r="E461" s="80">
        <v>0</v>
      </c>
      <c r="F461" s="28" t="s">
        <v>745</v>
      </c>
      <c r="G461" s="28">
        <v>52</v>
      </c>
      <c r="H461" s="134" t="s">
        <v>1475</v>
      </c>
      <c r="I461" s="88">
        <v>0</v>
      </c>
      <c r="J461" s="84">
        <v>0</v>
      </c>
      <c r="K461" s="24">
        <v>10</v>
      </c>
      <c r="L461" s="5">
        <v>0</v>
      </c>
      <c r="P461" s="461" t="s">
        <v>56</v>
      </c>
    </row>
    <row r="462" spans="1:104" s="32" customFormat="1" x14ac:dyDescent="0.2">
      <c r="A462" s="23" t="s">
        <v>1720</v>
      </c>
      <c r="B462" s="113">
        <v>0</v>
      </c>
      <c r="C462" s="116">
        <v>0</v>
      </c>
      <c r="D462" s="25">
        <v>1400000</v>
      </c>
      <c r="E462" s="80">
        <v>0</v>
      </c>
      <c r="F462" s="28" t="s">
        <v>745</v>
      </c>
      <c r="G462" s="28">
        <v>52</v>
      </c>
      <c r="H462" s="134" t="s">
        <v>66</v>
      </c>
      <c r="I462" s="88">
        <v>0</v>
      </c>
      <c r="J462" s="84">
        <v>0</v>
      </c>
      <c r="K462" s="24">
        <v>10</v>
      </c>
      <c r="L462" s="5">
        <v>0</v>
      </c>
      <c r="P462" s="461" t="s">
        <v>56</v>
      </c>
    </row>
    <row r="463" spans="1:104" s="32" customFormat="1" x14ac:dyDescent="0.2">
      <c r="A463" s="23" t="s">
        <v>1721</v>
      </c>
      <c r="B463" s="113">
        <v>0</v>
      </c>
      <c r="C463" s="116">
        <v>0</v>
      </c>
      <c r="D463" s="25">
        <v>1400000</v>
      </c>
      <c r="E463" s="80">
        <v>0</v>
      </c>
      <c r="F463" s="28" t="s">
        <v>745</v>
      </c>
      <c r="G463" s="28">
        <v>52</v>
      </c>
      <c r="H463" s="134" t="s">
        <v>67</v>
      </c>
      <c r="I463" s="88">
        <v>0</v>
      </c>
      <c r="J463" s="84">
        <v>0</v>
      </c>
      <c r="K463" s="24">
        <v>10</v>
      </c>
      <c r="L463" s="5">
        <v>0</v>
      </c>
      <c r="P463" s="461" t="s">
        <v>55</v>
      </c>
    </row>
    <row r="464" spans="1:104" s="32" customFormat="1" x14ac:dyDescent="0.2">
      <c r="A464" s="23" t="s">
        <v>1722</v>
      </c>
      <c r="B464" s="113">
        <v>0</v>
      </c>
      <c r="C464" s="116">
        <v>0</v>
      </c>
      <c r="D464" s="25">
        <v>1400000</v>
      </c>
      <c r="E464" s="80">
        <v>0</v>
      </c>
      <c r="F464" s="28" t="s">
        <v>745</v>
      </c>
      <c r="G464" s="28">
        <v>52</v>
      </c>
      <c r="H464" s="134" t="s">
        <v>83</v>
      </c>
      <c r="I464" s="88">
        <v>0</v>
      </c>
      <c r="J464" s="84">
        <v>0</v>
      </c>
      <c r="K464" s="24">
        <v>10</v>
      </c>
      <c r="L464" s="5">
        <v>0</v>
      </c>
      <c r="P464" s="461" t="s">
        <v>55</v>
      </c>
    </row>
    <row r="465" spans="1:16" s="32" customFormat="1" x14ac:dyDescent="0.2">
      <c r="A465" s="23" t="s">
        <v>1723</v>
      </c>
      <c r="B465" s="113">
        <v>0</v>
      </c>
      <c r="C465" s="116">
        <v>0</v>
      </c>
      <c r="D465" s="25">
        <v>1400000</v>
      </c>
      <c r="E465" s="80">
        <v>0</v>
      </c>
      <c r="F465" s="28" t="s">
        <v>745</v>
      </c>
      <c r="G465" s="28">
        <v>52</v>
      </c>
      <c r="H465" s="135">
        <v>45000</v>
      </c>
      <c r="I465" s="88">
        <v>0</v>
      </c>
      <c r="J465" s="84">
        <v>0</v>
      </c>
      <c r="K465" s="24">
        <v>10</v>
      </c>
      <c r="L465" s="5">
        <v>0</v>
      </c>
      <c r="P465" s="461" t="s">
        <v>56</v>
      </c>
    </row>
    <row r="466" spans="1:16" s="32" customFormat="1" x14ac:dyDescent="0.2">
      <c r="A466" s="23" t="s">
        <v>1724</v>
      </c>
      <c r="B466" s="113">
        <v>0</v>
      </c>
      <c r="C466" s="116">
        <v>0</v>
      </c>
      <c r="D466" s="25">
        <v>1400000</v>
      </c>
      <c r="E466" s="80">
        <v>0</v>
      </c>
      <c r="F466" s="28" t="s">
        <v>745</v>
      </c>
      <c r="G466" s="28">
        <v>52</v>
      </c>
      <c r="H466" s="135">
        <v>49000</v>
      </c>
      <c r="I466" s="88">
        <v>0</v>
      </c>
      <c r="J466" s="84">
        <v>0</v>
      </c>
      <c r="K466" s="24">
        <v>10</v>
      </c>
      <c r="L466" s="5">
        <v>0</v>
      </c>
      <c r="P466" s="461" t="s">
        <v>56</v>
      </c>
    </row>
    <row r="467" spans="1:16" s="32" customFormat="1" x14ac:dyDescent="0.2">
      <c r="A467" s="23" t="s">
        <v>1725</v>
      </c>
      <c r="B467" s="113">
        <v>0</v>
      </c>
      <c r="C467" s="116">
        <v>0</v>
      </c>
      <c r="D467" s="25">
        <v>1400000</v>
      </c>
      <c r="E467" s="80">
        <v>0</v>
      </c>
      <c r="F467" s="28" t="s">
        <v>745</v>
      </c>
      <c r="G467" s="28">
        <v>52</v>
      </c>
      <c r="H467" s="135">
        <v>55000</v>
      </c>
      <c r="I467" s="88">
        <v>0</v>
      </c>
      <c r="J467" s="84">
        <v>0</v>
      </c>
      <c r="K467" s="24">
        <v>10</v>
      </c>
      <c r="L467" s="21">
        <v>0</v>
      </c>
      <c r="P467" s="461" t="s">
        <v>56</v>
      </c>
    </row>
    <row r="468" spans="1:16" s="32" customFormat="1" x14ac:dyDescent="0.2">
      <c r="A468" s="23" t="s">
        <v>1726</v>
      </c>
      <c r="B468" s="113">
        <v>0</v>
      </c>
      <c r="C468" s="116">
        <v>0</v>
      </c>
      <c r="D468" s="25">
        <v>1400000</v>
      </c>
      <c r="E468" s="80">
        <v>0</v>
      </c>
      <c r="F468" s="28" t="s">
        <v>745</v>
      </c>
      <c r="G468" s="28">
        <v>52</v>
      </c>
      <c r="H468" s="135">
        <v>55000</v>
      </c>
      <c r="I468" s="88">
        <v>0</v>
      </c>
      <c r="J468" s="84">
        <v>0</v>
      </c>
      <c r="K468" s="24">
        <v>30</v>
      </c>
      <c r="L468" s="21">
        <v>0</v>
      </c>
      <c r="P468" s="461" t="s">
        <v>56</v>
      </c>
    </row>
    <row r="469" spans="1:16" s="32" customFormat="1" x14ac:dyDescent="0.2">
      <c r="A469" s="23" t="s">
        <v>1727</v>
      </c>
      <c r="B469" s="113">
        <v>0</v>
      </c>
      <c r="C469" s="116">
        <v>0</v>
      </c>
      <c r="D469" s="25">
        <v>1400000</v>
      </c>
      <c r="E469" s="80">
        <v>0</v>
      </c>
      <c r="F469" s="28" t="s">
        <v>745</v>
      </c>
      <c r="G469" s="28">
        <v>52</v>
      </c>
      <c r="H469" s="135">
        <v>57000</v>
      </c>
      <c r="I469" s="88">
        <v>0</v>
      </c>
      <c r="J469" s="84">
        <v>0</v>
      </c>
      <c r="K469" s="24">
        <v>10</v>
      </c>
      <c r="L469" s="21">
        <v>0</v>
      </c>
      <c r="P469" s="461" t="s">
        <v>56</v>
      </c>
    </row>
    <row r="470" spans="1:16" s="32" customFormat="1" x14ac:dyDescent="0.2">
      <c r="A470" s="23" t="s">
        <v>1728</v>
      </c>
      <c r="B470" s="113">
        <v>0</v>
      </c>
      <c r="C470" s="116">
        <v>0</v>
      </c>
      <c r="D470" s="25">
        <v>1400000</v>
      </c>
      <c r="E470" s="80">
        <v>0</v>
      </c>
      <c r="F470" s="28" t="s">
        <v>745</v>
      </c>
      <c r="G470" s="28">
        <v>52</v>
      </c>
      <c r="H470" s="135">
        <v>61000</v>
      </c>
      <c r="I470" s="88">
        <v>0</v>
      </c>
      <c r="J470" s="84">
        <v>0</v>
      </c>
      <c r="K470" s="25">
        <v>10</v>
      </c>
      <c r="L470" s="5">
        <v>0</v>
      </c>
      <c r="O470" s="341"/>
      <c r="P470" s="461" t="s">
        <v>56</v>
      </c>
    </row>
    <row r="471" spans="1:16" s="32" customFormat="1" x14ac:dyDescent="0.2">
      <c r="A471" s="23" t="s">
        <v>1729</v>
      </c>
      <c r="B471" s="113">
        <v>0</v>
      </c>
      <c r="C471" s="116">
        <v>0</v>
      </c>
      <c r="D471" s="25">
        <v>1400000</v>
      </c>
      <c r="E471" s="80">
        <v>0</v>
      </c>
      <c r="F471" s="28" t="s">
        <v>745</v>
      </c>
      <c r="G471" s="28">
        <v>52</v>
      </c>
      <c r="H471" s="135">
        <v>65000</v>
      </c>
      <c r="I471" s="88">
        <v>0</v>
      </c>
      <c r="J471" s="84">
        <v>0</v>
      </c>
      <c r="K471" s="24">
        <v>10</v>
      </c>
      <c r="L471" s="5">
        <v>0</v>
      </c>
      <c r="P471" s="461" t="s">
        <v>56</v>
      </c>
    </row>
    <row r="472" spans="1:16" s="32" customFormat="1" x14ac:dyDescent="0.2">
      <c r="A472" s="23" t="s">
        <v>1730</v>
      </c>
      <c r="B472" s="113">
        <v>0</v>
      </c>
      <c r="C472" s="116">
        <v>0</v>
      </c>
      <c r="D472" s="25">
        <v>1400000</v>
      </c>
      <c r="E472" s="80">
        <v>0</v>
      </c>
      <c r="F472" s="28" t="s">
        <v>745</v>
      </c>
      <c r="G472" s="28">
        <v>52</v>
      </c>
      <c r="H472" s="135" t="s">
        <v>149</v>
      </c>
      <c r="I472" s="88">
        <v>0</v>
      </c>
      <c r="J472" s="84">
        <v>0</v>
      </c>
      <c r="K472" s="24">
        <v>10</v>
      </c>
      <c r="L472" s="5">
        <v>0</v>
      </c>
      <c r="P472" s="461" t="s">
        <v>56</v>
      </c>
    </row>
    <row r="473" spans="1:16" s="32" customFormat="1" x14ac:dyDescent="0.2">
      <c r="A473" s="23" t="s">
        <v>1731</v>
      </c>
      <c r="B473" s="113">
        <v>0</v>
      </c>
      <c r="C473" s="116">
        <v>0</v>
      </c>
      <c r="D473" s="25">
        <v>1400000</v>
      </c>
      <c r="E473" s="80">
        <v>0</v>
      </c>
      <c r="F473" s="28" t="s">
        <v>745</v>
      </c>
      <c r="G473" s="28">
        <v>52</v>
      </c>
      <c r="H473" s="135">
        <v>90010</v>
      </c>
      <c r="I473" s="88">
        <v>0</v>
      </c>
      <c r="J473" s="84">
        <v>0</v>
      </c>
      <c r="K473" s="24">
        <v>10</v>
      </c>
      <c r="L473" s="5">
        <v>0</v>
      </c>
      <c r="P473" s="461" t="s">
        <v>56</v>
      </c>
    </row>
    <row r="474" spans="1:16" s="32" customFormat="1" x14ac:dyDescent="0.2">
      <c r="A474" s="23" t="s">
        <v>1732</v>
      </c>
      <c r="B474" s="113">
        <v>0</v>
      </c>
      <c r="C474" s="116">
        <v>0</v>
      </c>
      <c r="D474" s="25">
        <v>1400000</v>
      </c>
      <c r="E474" s="80">
        <v>0</v>
      </c>
      <c r="F474" s="28" t="s">
        <v>745</v>
      </c>
      <c r="G474" s="28">
        <v>52</v>
      </c>
      <c r="H474" s="135">
        <v>90010</v>
      </c>
      <c r="I474" s="88">
        <v>0</v>
      </c>
      <c r="J474" s="84">
        <v>0</v>
      </c>
      <c r="K474" s="24">
        <v>30</v>
      </c>
      <c r="L474" s="21">
        <v>0</v>
      </c>
      <c r="P474" s="461" t="s">
        <v>56</v>
      </c>
    </row>
    <row r="475" spans="1:16" s="32" customFormat="1" x14ac:dyDescent="0.2">
      <c r="A475" s="30"/>
      <c r="B475" s="113"/>
      <c r="C475" s="116"/>
      <c r="D475" s="50"/>
      <c r="E475" s="50"/>
      <c r="F475" s="28"/>
      <c r="G475" s="28"/>
      <c r="H475" s="28"/>
      <c r="I475" s="97"/>
      <c r="J475" s="97"/>
      <c r="K475" s="50"/>
      <c r="L475" s="21"/>
      <c r="P475" s="477"/>
    </row>
    <row r="476" spans="1:16" s="32" customFormat="1" x14ac:dyDescent="0.2">
      <c r="A476" s="30" t="s">
        <v>561</v>
      </c>
      <c r="B476" s="90">
        <v>0</v>
      </c>
      <c r="C476" s="26">
        <v>0</v>
      </c>
      <c r="D476" s="24">
        <v>1880000</v>
      </c>
      <c r="E476" s="83">
        <v>0</v>
      </c>
      <c r="F476" s="28" t="s">
        <v>745</v>
      </c>
      <c r="G476" s="134">
        <v>10</v>
      </c>
      <c r="H476" s="28">
        <v>11200</v>
      </c>
      <c r="I476" s="88">
        <v>0</v>
      </c>
      <c r="J476" s="88">
        <v>0</v>
      </c>
      <c r="K476" s="50">
        <v>10</v>
      </c>
      <c r="L476" s="21">
        <v>0</v>
      </c>
      <c r="P476" s="461" t="s">
        <v>59</v>
      </c>
    </row>
    <row r="477" spans="1:16" s="32" customFormat="1" x14ac:dyDescent="0.2">
      <c r="A477" s="30" t="s">
        <v>562</v>
      </c>
      <c r="B477" s="90">
        <v>0</v>
      </c>
      <c r="C477" s="26">
        <v>0</v>
      </c>
      <c r="D477" s="24">
        <v>1880000</v>
      </c>
      <c r="E477" s="83">
        <v>0</v>
      </c>
      <c r="F477" s="28" t="s">
        <v>745</v>
      </c>
      <c r="G477" s="134">
        <v>10</v>
      </c>
      <c r="H477" s="28">
        <v>15200</v>
      </c>
      <c r="I477" s="88">
        <v>0</v>
      </c>
      <c r="J477" s="88">
        <v>0</v>
      </c>
      <c r="K477" s="50">
        <v>10</v>
      </c>
      <c r="L477" s="21">
        <v>0</v>
      </c>
      <c r="P477" s="461" t="s">
        <v>59</v>
      </c>
    </row>
    <row r="478" spans="1:16" s="32" customFormat="1" x14ac:dyDescent="0.2">
      <c r="A478" s="30" t="s">
        <v>563</v>
      </c>
      <c r="B478" s="90">
        <v>0</v>
      </c>
      <c r="C478" s="26">
        <v>0</v>
      </c>
      <c r="D478" s="24">
        <v>1880000</v>
      </c>
      <c r="E478" s="83">
        <v>0</v>
      </c>
      <c r="F478" s="28" t="s">
        <v>745</v>
      </c>
      <c r="G478" s="134">
        <v>10</v>
      </c>
      <c r="H478" s="28">
        <v>21000</v>
      </c>
      <c r="I478" s="88">
        <v>0</v>
      </c>
      <c r="J478" s="88">
        <v>0</v>
      </c>
      <c r="K478" s="50">
        <v>10</v>
      </c>
      <c r="L478" s="21">
        <v>0</v>
      </c>
      <c r="P478" s="461" t="s">
        <v>59</v>
      </c>
    </row>
    <row r="479" spans="1:16" s="32" customFormat="1" x14ac:dyDescent="0.2">
      <c r="A479" s="30" t="s">
        <v>1027</v>
      </c>
      <c r="B479" s="90">
        <v>0</v>
      </c>
      <c r="C479" s="26">
        <v>0</v>
      </c>
      <c r="D479" s="24">
        <v>1880000</v>
      </c>
      <c r="E479" s="83">
        <v>0</v>
      </c>
      <c r="F479" s="28" t="s">
        <v>745</v>
      </c>
      <c r="G479" s="134">
        <v>10</v>
      </c>
      <c r="H479" s="28">
        <v>21000</v>
      </c>
      <c r="I479" s="88">
        <v>0</v>
      </c>
      <c r="J479" s="88">
        <v>0</v>
      </c>
      <c r="K479" s="50">
        <v>30</v>
      </c>
      <c r="L479" s="21">
        <v>0</v>
      </c>
      <c r="P479" s="461" t="s">
        <v>59</v>
      </c>
    </row>
    <row r="480" spans="1:16" s="32" customFormat="1" x14ac:dyDescent="0.2">
      <c r="A480" s="30" t="s">
        <v>564</v>
      </c>
      <c r="B480" s="90">
        <v>0</v>
      </c>
      <c r="C480" s="26">
        <v>0</v>
      </c>
      <c r="D480" s="24">
        <v>1880000</v>
      </c>
      <c r="E480" s="83">
        <v>0</v>
      </c>
      <c r="F480" s="28" t="s">
        <v>745</v>
      </c>
      <c r="G480" s="134">
        <v>10</v>
      </c>
      <c r="H480" s="28">
        <v>21008</v>
      </c>
      <c r="I480" s="88">
        <v>0</v>
      </c>
      <c r="J480" s="88">
        <v>0</v>
      </c>
      <c r="K480" s="50">
        <v>10</v>
      </c>
      <c r="L480" s="21">
        <v>0</v>
      </c>
      <c r="P480" s="461" t="s">
        <v>59</v>
      </c>
    </row>
    <row r="481" spans="1:16" s="32" customFormat="1" x14ac:dyDescent="0.2">
      <c r="A481" s="30" t="s">
        <v>1028</v>
      </c>
      <c r="B481" s="90">
        <v>0</v>
      </c>
      <c r="C481" s="26">
        <v>0</v>
      </c>
      <c r="D481" s="24">
        <v>1880000</v>
      </c>
      <c r="E481" s="83">
        <v>0</v>
      </c>
      <c r="F481" s="28" t="s">
        <v>745</v>
      </c>
      <c r="G481" s="134">
        <v>10</v>
      </c>
      <c r="H481" s="28">
        <v>21008</v>
      </c>
      <c r="I481" s="88">
        <v>0</v>
      </c>
      <c r="J481" s="88">
        <v>0</v>
      </c>
      <c r="K481" s="50">
        <v>30</v>
      </c>
      <c r="L481" s="21">
        <v>0</v>
      </c>
      <c r="P481" s="461" t="s">
        <v>59</v>
      </c>
    </row>
    <row r="482" spans="1:16" s="32" customFormat="1" x14ac:dyDescent="0.2">
      <c r="A482" s="30" t="s">
        <v>1123</v>
      </c>
      <c r="B482" s="90">
        <v>0</v>
      </c>
      <c r="C482" s="26">
        <v>0</v>
      </c>
      <c r="D482" s="24">
        <v>1880000</v>
      </c>
      <c r="E482" s="83">
        <v>0</v>
      </c>
      <c r="F482" s="28" t="s">
        <v>745</v>
      </c>
      <c r="G482" s="134">
        <v>10</v>
      </c>
      <c r="H482" s="28">
        <v>21009</v>
      </c>
      <c r="I482" s="88">
        <v>0</v>
      </c>
      <c r="J482" s="88">
        <v>0</v>
      </c>
      <c r="K482" s="50">
        <v>10</v>
      </c>
      <c r="L482" s="21">
        <v>0</v>
      </c>
      <c r="P482" s="461" t="s">
        <v>59</v>
      </c>
    </row>
    <row r="483" spans="1:16" s="32" customFormat="1" x14ac:dyDescent="0.2">
      <c r="A483" s="30" t="s">
        <v>1029</v>
      </c>
      <c r="B483" s="90">
        <v>0</v>
      </c>
      <c r="C483" s="26">
        <v>0</v>
      </c>
      <c r="D483" s="24">
        <v>1880000</v>
      </c>
      <c r="E483" s="83">
        <v>0</v>
      </c>
      <c r="F483" s="28" t="s">
        <v>745</v>
      </c>
      <c r="G483" s="134">
        <v>10</v>
      </c>
      <c r="H483" s="28">
        <v>21009</v>
      </c>
      <c r="I483" s="88">
        <v>0</v>
      </c>
      <c r="J483" s="88">
        <v>0</v>
      </c>
      <c r="K483" s="50">
        <v>30</v>
      </c>
      <c r="L483" s="21">
        <v>0</v>
      </c>
      <c r="P483" s="461" t="s">
        <v>59</v>
      </c>
    </row>
    <row r="484" spans="1:16" s="32" customFormat="1" x14ac:dyDescent="0.2">
      <c r="A484" s="30" t="s">
        <v>1124</v>
      </c>
      <c r="B484" s="90">
        <v>0</v>
      </c>
      <c r="C484" s="26">
        <v>0</v>
      </c>
      <c r="D484" s="24">
        <v>1880000</v>
      </c>
      <c r="E484" s="83">
        <v>0</v>
      </c>
      <c r="F484" s="28" t="s">
        <v>745</v>
      </c>
      <c r="G484" s="134">
        <v>10</v>
      </c>
      <c r="H484" s="28">
        <v>23000</v>
      </c>
      <c r="I484" s="88">
        <v>0</v>
      </c>
      <c r="J484" s="88">
        <v>0</v>
      </c>
      <c r="K484" s="50">
        <v>10</v>
      </c>
      <c r="L484" s="21">
        <v>0</v>
      </c>
      <c r="P484" s="461" t="s">
        <v>59</v>
      </c>
    </row>
    <row r="485" spans="1:16" s="32" customFormat="1" x14ac:dyDescent="0.2">
      <c r="A485" s="30" t="s">
        <v>1125</v>
      </c>
      <c r="B485" s="90">
        <v>0</v>
      </c>
      <c r="C485" s="26">
        <v>0</v>
      </c>
      <c r="D485" s="24">
        <v>1880000</v>
      </c>
      <c r="E485" s="83">
        <v>0</v>
      </c>
      <c r="F485" s="28" t="s">
        <v>745</v>
      </c>
      <c r="G485" s="134">
        <v>10</v>
      </c>
      <c r="H485" s="28">
        <v>32000</v>
      </c>
      <c r="I485" s="88">
        <v>0</v>
      </c>
      <c r="J485" s="88">
        <v>0</v>
      </c>
      <c r="K485" s="50">
        <v>10</v>
      </c>
      <c r="L485" s="21">
        <v>0</v>
      </c>
      <c r="P485" s="461" t="s">
        <v>59</v>
      </c>
    </row>
    <row r="486" spans="1:16" s="32" customFormat="1" x14ac:dyDescent="0.2">
      <c r="A486" s="30" t="s">
        <v>1030</v>
      </c>
      <c r="B486" s="90">
        <v>0</v>
      </c>
      <c r="C486" s="26">
        <v>0</v>
      </c>
      <c r="D486" s="24">
        <v>1880000</v>
      </c>
      <c r="E486" s="83">
        <v>0</v>
      </c>
      <c r="F486" s="28" t="s">
        <v>745</v>
      </c>
      <c r="G486" s="134">
        <v>10</v>
      </c>
      <c r="H486" s="28">
        <v>32000</v>
      </c>
      <c r="I486" s="88">
        <v>0</v>
      </c>
      <c r="J486" s="88">
        <v>0</v>
      </c>
      <c r="K486" s="50">
        <v>30</v>
      </c>
      <c r="L486" s="21">
        <v>0</v>
      </c>
      <c r="P486" s="461" t="s">
        <v>59</v>
      </c>
    </row>
    <row r="487" spans="1:16" s="32" customFormat="1" x14ac:dyDescent="0.2">
      <c r="A487" s="30" t="s">
        <v>1126</v>
      </c>
      <c r="B487" s="90">
        <v>0</v>
      </c>
      <c r="C487" s="26">
        <v>0</v>
      </c>
      <c r="D487" s="24">
        <v>1880000</v>
      </c>
      <c r="E487" s="83">
        <v>0</v>
      </c>
      <c r="F487" s="28" t="s">
        <v>745</v>
      </c>
      <c r="G487" s="134">
        <v>10</v>
      </c>
      <c r="H487" s="28">
        <v>32008</v>
      </c>
      <c r="I487" s="88">
        <v>0</v>
      </c>
      <c r="J487" s="88">
        <v>0</v>
      </c>
      <c r="K487" s="50">
        <v>10</v>
      </c>
      <c r="L487" s="21">
        <v>0</v>
      </c>
      <c r="P487" s="461" t="s">
        <v>59</v>
      </c>
    </row>
    <row r="488" spans="1:16" s="32" customFormat="1" x14ac:dyDescent="0.2">
      <c r="A488" s="30" t="s">
        <v>1031</v>
      </c>
      <c r="B488" s="90">
        <v>0</v>
      </c>
      <c r="C488" s="26">
        <v>0</v>
      </c>
      <c r="D488" s="24">
        <v>1880000</v>
      </c>
      <c r="E488" s="83">
        <v>0</v>
      </c>
      <c r="F488" s="28" t="s">
        <v>745</v>
      </c>
      <c r="G488" s="134">
        <v>10</v>
      </c>
      <c r="H488" s="28">
        <v>32008</v>
      </c>
      <c r="I488" s="88">
        <v>0</v>
      </c>
      <c r="J488" s="88">
        <v>0</v>
      </c>
      <c r="K488" s="50">
        <v>30</v>
      </c>
      <c r="L488" s="21">
        <v>0</v>
      </c>
      <c r="P488" s="461" t="s">
        <v>59</v>
      </c>
    </row>
    <row r="489" spans="1:16" s="32" customFormat="1" x14ac:dyDescent="0.2">
      <c r="A489" s="30" t="s">
        <v>1127</v>
      </c>
      <c r="B489" s="90">
        <v>0</v>
      </c>
      <c r="C489" s="26">
        <v>0</v>
      </c>
      <c r="D489" s="24">
        <v>1880000</v>
      </c>
      <c r="E489" s="83">
        <v>0</v>
      </c>
      <c r="F489" s="28" t="s">
        <v>745</v>
      </c>
      <c r="G489" s="134">
        <v>10</v>
      </c>
      <c r="H489" s="28">
        <v>32009</v>
      </c>
      <c r="I489" s="88">
        <v>0</v>
      </c>
      <c r="J489" s="88">
        <v>0</v>
      </c>
      <c r="K489" s="50">
        <v>10</v>
      </c>
      <c r="L489" s="21">
        <v>0</v>
      </c>
      <c r="P489" s="461" t="s">
        <v>59</v>
      </c>
    </row>
    <row r="490" spans="1:16" s="32" customFormat="1" x14ac:dyDescent="0.2">
      <c r="A490" s="30" t="s">
        <v>1032</v>
      </c>
      <c r="B490" s="90">
        <v>0</v>
      </c>
      <c r="C490" s="26">
        <v>0</v>
      </c>
      <c r="D490" s="24">
        <v>1880000</v>
      </c>
      <c r="E490" s="83">
        <v>0</v>
      </c>
      <c r="F490" s="28" t="s">
        <v>745</v>
      </c>
      <c r="G490" s="134">
        <v>10</v>
      </c>
      <c r="H490" s="28">
        <v>32009</v>
      </c>
      <c r="I490" s="88">
        <v>0</v>
      </c>
      <c r="J490" s="88">
        <v>0</v>
      </c>
      <c r="K490" s="50">
        <v>30</v>
      </c>
      <c r="L490" s="21">
        <v>0</v>
      </c>
      <c r="P490" s="461" t="s">
        <v>59</v>
      </c>
    </row>
    <row r="491" spans="1:16" s="32" customFormat="1" x14ac:dyDescent="0.2">
      <c r="A491" s="30" t="s">
        <v>1128</v>
      </c>
      <c r="B491" s="90">
        <v>0</v>
      </c>
      <c r="C491" s="26">
        <v>0</v>
      </c>
      <c r="D491" s="24">
        <v>1880000</v>
      </c>
      <c r="E491" s="83">
        <v>0</v>
      </c>
      <c r="F491" s="28" t="s">
        <v>745</v>
      </c>
      <c r="G491" s="134">
        <v>10</v>
      </c>
      <c r="H491" s="28">
        <v>35000</v>
      </c>
      <c r="I491" s="88">
        <v>0</v>
      </c>
      <c r="J491" s="88">
        <v>0</v>
      </c>
      <c r="K491" s="50">
        <v>10</v>
      </c>
      <c r="L491" s="21">
        <v>0</v>
      </c>
      <c r="P491" s="461" t="s">
        <v>59</v>
      </c>
    </row>
    <row r="492" spans="1:16" s="32" customFormat="1" x14ac:dyDescent="0.2">
      <c r="A492" s="30" t="s">
        <v>1033</v>
      </c>
      <c r="B492" s="90">
        <v>0</v>
      </c>
      <c r="C492" s="26">
        <v>0</v>
      </c>
      <c r="D492" s="24">
        <v>1880000</v>
      </c>
      <c r="E492" s="83">
        <v>0</v>
      </c>
      <c r="F492" s="28" t="s">
        <v>745</v>
      </c>
      <c r="G492" s="134">
        <v>10</v>
      </c>
      <c r="H492" s="28">
        <v>35000</v>
      </c>
      <c r="I492" s="88">
        <v>0</v>
      </c>
      <c r="J492" s="88">
        <v>0</v>
      </c>
      <c r="K492" s="50">
        <v>30</v>
      </c>
      <c r="L492" s="21">
        <v>0</v>
      </c>
      <c r="P492" s="461" t="s">
        <v>59</v>
      </c>
    </row>
    <row r="493" spans="1:16" s="32" customFormat="1" x14ac:dyDescent="0.2">
      <c r="A493" s="30" t="s">
        <v>1129</v>
      </c>
      <c r="B493" s="90">
        <v>0</v>
      </c>
      <c r="C493" s="26">
        <v>0</v>
      </c>
      <c r="D493" s="24">
        <v>1880000</v>
      </c>
      <c r="E493" s="83">
        <v>0</v>
      </c>
      <c r="F493" s="28" t="s">
        <v>745</v>
      </c>
      <c r="G493" s="134">
        <v>10</v>
      </c>
      <c r="H493" s="28">
        <v>35008</v>
      </c>
      <c r="I493" s="88">
        <v>0</v>
      </c>
      <c r="J493" s="88">
        <v>0</v>
      </c>
      <c r="K493" s="50">
        <v>10</v>
      </c>
      <c r="L493" s="21">
        <v>0</v>
      </c>
      <c r="P493" s="461" t="s">
        <v>59</v>
      </c>
    </row>
    <row r="494" spans="1:16" s="32" customFormat="1" x14ac:dyDescent="0.2">
      <c r="A494" s="30" t="s">
        <v>1130</v>
      </c>
      <c r="B494" s="90">
        <v>0</v>
      </c>
      <c r="C494" s="26">
        <v>0</v>
      </c>
      <c r="D494" s="24">
        <v>1880000</v>
      </c>
      <c r="E494" s="83">
        <v>0</v>
      </c>
      <c r="F494" s="28" t="s">
        <v>745</v>
      </c>
      <c r="G494" s="134">
        <v>10</v>
      </c>
      <c r="H494" s="28">
        <v>35009</v>
      </c>
      <c r="I494" s="88">
        <v>0</v>
      </c>
      <c r="J494" s="88">
        <v>0</v>
      </c>
      <c r="K494" s="50">
        <v>10</v>
      </c>
      <c r="L494" s="21">
        <v>0</v>
      </c>
      <c r="P494" s="461" t="s">
        <v>59</v>
      </c>
    </row>
    <row r="495" spans="1:16" s="32" customFormat="1" x14ac:dyDescent="0.2">
      <c r="A495" s="30" t="s">
        <v>1131</v>
      </c>
      <c r="B495" s="90">
        <v>0</v>
      </c>
      <c r="C495" s="26">
        <v>0</v>
      </c>
      <c r="D495" s="24">
        <v>1880000</v>
      </c>
      <c r="E495" s="83">
        <v>0</v>
      </c>
      <c r="F495" s="28" t="s">
        <v>745</v>
      </c>
      <c r="G495" s="134">
        <v>10</v>
      </c>
      <c r="H495" s="28">
        <v>36000</v>
      </c>
      <c r="I495" s="88">
        <v>0</v>
      </c>
      <c r="J495" s="88">
        <v>0</v>
      </c>
      <c r="K495" s="50">
        <v>10</v>
      </c>
      <c r="L495" s="21">
        <v>0</v>
      </c>
      <c r="P495" s="461" t="s">
        <v>59</v>
      </c>
    </row>
    <row r="496" spans="1:16" s="32" customFormat="1" x14ac:dyDescent="0.2">
      <c r="A496" s="30" t="s">
        <v>1132</v>
      </c>
      <c r="B496" s="90">
        <v>0</v>
      </c>
      <c r="C496" s="26">
        <v>0</v>
      </c>
      <c r="D496" s="24">
        <v>1880000</v>
      </c>
      <c r="E496" s="83">
        <v>0</v>
      </c>
      <c r="F496" s="28" t="s">
        <v>745</v>
      </c>
      <c r="G496" s="134">
        <v>10</v>
      </c>
      <c r="H496" s="28">
        <v>36008</v>
      </c>
      <c r="I496" s="88">
        <v>0</v>
      </c>
      <c r="J496" s="88">
        <v>0</v>
      </c>
      <c r="K496" s="50">
        <v>10</v>
      </c>
      <c r="L496" s="21">
        <v>0</v>
      </c>
      <c r="P496" s="461" t="s">
        <v>59</v>
      </c>
    </row>
    <row r="497" spans="1:16" s="32" customFormat="1" x14ac:dyDescent="0.2">
      <c r="A497" s="30" t="s">
        <v>1133</v>
      </c>
      <c r="B497" s="90">
        <v>0</v>
      </c>
      <c r="C497" s="26">
        <v>0</v>
      </c>
      <c r="D497" s="24">
        <v>1880000</v>
      </c>
      <c r="E497" s="83">
        <v>0</v>
      </c>
      <c r="F497" s="28" t="s">
        <v>745</v>
      </c>
      <c r="G497" s="134">
        <v>10</v>
      </c>
      <c r="H497" s="28">
        <v>36009</v>
      </c>
      <c r="I497" s="88">
        <v>0</v>
      </c>
      <c r="J497" s="88">
        <v>0</v>
      </c>
      <c r="K497" s="50">
        <v>10</v>
      </c>
      <c r="L497" s="21">
        <v>0</v>
      </c>
      <c r="P497" s="461" t="s">
        <v>59</v>
      </c>
    </row>
    <row r="498" spans="1:16" s="32" customFormat="1" x14ac:dyDescent="0.2">
      <c r="A498" s="30" t="s">
        <v>1134</v>
      </c>
      <c r="B498" s="90">
        <v>0</v>
      </c>
      <c r="C498" s="26">
        <v>0</v>
      </c>
      <c r="D498" s="24">
        <v>1880000</v>
      </c>
      <c r="E498" s="83">
        <v>0</v>
      </c>
      <c r="F498" s="28" t="s">
        <v>745</v>
      </c>
      <c r="G498" s="134">
        <v>10</v>
      </c>
      <c r="H498" s="28">
        <v>39000</v>
      </c>
      <c r="I498" s="88">
        <v>0</v>
      </c>
      <c r="J498" s="88">
        <v>0</v>
      </c>
      <c r="K498" s="50">
        <v>10</v>
      </c>
      <c r="L498" s="21">
        <v>0</v>
      </c>
      <c r="P498" s="461" t="s">
        <v>59</v>
      </c>
    </row>
    <row r="499" spans="1:16" s="32" customFormat="1" x14ac:dyDescent="0.2">
      <c r="A499" s="30" t="s">
        <v>1135</v>
      </c>
      <c r="B499" s="90">
        <v>0</v>
      </c>
      <c r="C499" s="26">
        <v>0</v>
      </c>
      <c r="D499" s="24">
        <v>1880000</v>
      </c>
      <c r="E499" s="83">
        <v>0</v>
      </c>
      <c r="F499" s="28" t="s">
        <v>745</v>
      </c>
      <c r="G499" s="134">
        <v>10</v>
      </c>
      <c r="H499" s="28">
        <v>45000</v>
      </c>
      <c r="I499" s="88">
        <v>0</v>
      </c>
      <c r="J499" s="88">
        <v>0</v>
      </c>
      <c r="K499" s="50">
        <v>10</v>
      </c>
      <c r="L499" s="21">
        <v>0</v>
      </c>
      <c r="P499" s="461" t="s">
        <v>59</v>
      </c>
    </row>
    <row r="500" spans="1:16" s="32" customFormat="1" x14ac:dyDescent="0.2">
      <c r="A500" s="30" t="s">
        <v>1068</v>
      </c>
      <c r="B500" s="90">
        <v>0</v>
      </c>
      <c r="C500" s="26">
        <v>0</v>
      </c>
      <c r="D500" s="24">
        <v>1880000</v>
      </c>
      <c r="E500" s="83">
        <v>0</v>
      </c>
      <c r="F500" s="28" t="s">
        <v>745</v>
      </c>
      <c r="G500" s="134">
        <v>10</v>
      </c>
      <c r="H500" s="28">
        <v>45000</v>
      </c>
      <c r="I500" s="88">
        <v>0</v>
      </c>
      <c r="J500" s="88">
        <v>0</v>
      </c>
      <c r="K500" s="50">
        <v>30</v>
      </c>
      <c r="L500" s="21">
        <v>0</v>
      </c>
      <c r="P500" s="461" t="s">
        <v>59</v>
      </c>
    </row>
    <row r="501" spans="1:16" s="32" customFormat="1" x14ac:dyDescent="0.2">
      <c r="A501" s="30" t="s">
        <v>1136</v>
      </c>
      <c r="B501" s="90">
        <v>0</v>
      </c>
      <c r="C501" s="26">
        <v>0</v>
      </c>
      <c r="D501" s="24">
        <v>1880000</v>
      </c>
      <c r="E501" s="83">
        <v>0</v>
      </c>
      <c r="F501" s="28" t="s">
        <v>745</v>
      </c>
      <c r="G501" s="134">
        <v>10</v>
      </c>
      <c r="H501" s="28">
        <v>45008</v>
      </c>
      <c r="I501" s="88">
        <v>0</v>
      </c>
      <c r="J501" s="88">
        <v>0</v>
      </c>
      <c r="K501" s="50">
        <v>10</v>
      </c>
      <c r="L501" s="21">
        <v>0</v>
      </c>
      <c r="P501" s="461" t="s">
        <v>59</v>
      </c>
    </row>
    <row r="502" spans="1:16" s="32" customFormat="1" x14ac:dyDescent="0.2">
      <c r="A502" s="30" t="s">
        <v>1069</v>
      </c>
      <c r="B502" s="90">
        <v>0</v>
      </c>
      <c r="C502" s="26">
        <v>0</v>
      </c>
      <c r="D502" s="24">
        <v>1880000</v>
      </c>
      <c r="E502" s="83">
        <v>0</v>
      </c>
      <c r="F502" s="28" t="s">
        <v>745</v>
      </c>
      <c r="G502" s="134">
        <v>10</v>
      </c>
      <c r="H502" s="28">
        <v>45008</v>
      </c>
      <c r="I502" s="88">
        <v>0</v>
      </c>
      <c r="J502" s="88">
        <v>0</v>
      </c>
      <c r="K502" s="50">
        <v>30</v>
      </c>
      <c r="L502" s="21">
        <v>0</v>
      </c>
      <c r="P502" s="461" t="s">
        <v>59</v>
      </c>
    </row>
    <row r="503" spans="1:16" s="32" customFormat="1" x14ac:dyDescent="0.2">
      <c r="A503" s="30" t="s">
        <v>608</v>
      </c>
      <c r="B503" s="90">
        <v>0</v>
      </c>
      <c r="C503" s="26">
        <v>0</v>
      </c>
      <c r="D503" s="24">
        <v>1880000</v>
      </c>
      <c r="E503" s="83">
        <v>0</v>
      </c>
      <c r="F503" s="28" t="s">
        <v>745</v>
      </c>
      <c r="G503" s="134">
        <v>10</v>
      </c>
      <c r="H503" s="28">
        <v>45009</v>
      </c>
      <c r="I503" s="88">
        <v>0</v>
      </c>
      <c r="J503" s="88">
        <v>0</v>
      </c>
      <c r="K503" s="50">
        <v>10</v>
      </c>
      <c r="L503" s="21">
        <v>0</v>
      </c>
      <c r="P503" s="461" t="s">
        <v>59</v>
      </c>
    </row>
    <row r="504" spans="1:16" s="32" customFormat="1" x14ac:dyDescent="0.2">
      <c r="A504" s="30" t="s">
        <v>1070</v>
      </c>
      <c r="B504" s="90">
        <v>0</v>
      </c>
      <c r="C504" s="26">
        <v>0</v>
      </c>
      <c r="D504" s="24">
        <v>1880000</v>
      </c>
      <c r="E504" s="83">
        <v>0</v>
      </c>
      <c r="F504" s="28" t="s">
        <v>745</v>
      </c>
      <c r="G504" s="134">
        <v>10</v>
      </c>
      <c r="H504" s="28">
        <v>45009</v>
      </c>
      <c r="I504" s="88">
        <v>0</v>
      </c>
      <c r="J504" s="88">
        <v>0</v>
      </c>
      <c r="K504" s="50">
        <v>30</v>
      </c>
      <c r="L504" s="21">
        <v>0</v>
      </c>
      <c r="P504" s="461" t="s">
        <v>59</v>
      </c>
    </row>
    <row r="505" spans="1:16" s="32" customFormat="1" x14ac:dyDescent="0.2">
      <c r="A505" s="30" t="s">
        <v>609</v>
      </c>
      <c r="B505" s="90">
        <v>0</v>
      </c>
      <c r="C505" s="26">
        <v>0</v>
      </c>
      <c r="D505" s="24">
        <v>1880000</v>
      </c>
      <c r="E505" s="83">
        <v>0</v>
      </c>
      <c r="F505" s="28" t="s">
        <v>745</v>
      </c>
      <c r="G505" s="134">
        <v>10</v>
      </c>
      <c r="H505" s="28">
        <v>49000</v>
      </c>
      <c r="I505" s="88">
        <v>0</v>
      </c>
      <c r="J505" s="88">
        <v>0</v>
      </c>
      <c r="K505" s="50">
        <v>10</v>
      </c>
      <c r="L505" s="21">
        <v>0</v>
      </c>
      <c r="P505" s="461" t="s">
        <v>59</v>
      </c>
    </row>
    <row r="506" spans="1:16" s="32" customFormat="1" x14ac:dyDescent="0.2">
      <c r="A506" s="30" t="s">
        <v>1071</v>
      </c>
      <c r="B506" s="90">
        <v>0</v>
      </c>
      <c r="C506" s="26">
        <v>0</v>
      </c>
      <c r="D506" s="24">
        <v>1880000</v>
      </c>
      <c r="E506" s="83">
        <v>0</v>
      </c>
      <c r="F506" s="28" t="s">
        <v>745</v>
      </c>
      <c r="G506" s="134">
        <v>10</v>
      </c>
      <c r="H506" s="28">
        <v>49000</v>
      </c>
      <c r="I506" s="88">
        <v>0</v>
      </c>
      <c r="J506" s="88">
        <v>0</v>
      </c>
      <c r="K506" s="50">
        <v>30</v>
      </c>
      <c r="L506" s="21">
        <v>0</v>
      </c>
      <c r="P506" s="461" t="s">
        <v>59</v>
      </c>
    </row>
    <row r="507" spans="1:16" s="32" customFormat="1" x14ac:dyDescent="0.2">
      <c r="A507" s="30" t="s">
        <v>610</v>
      </c>
      <c r="B507" s="90">
        <v>0</v>
      </c>
      <c r="C507" s="26">
        <v>0</v>
      </c>
      <c r="D507" s="24">
        <v>1880000</v>
      </c>
      <c r="E507" s="83">
        <v>0</v>
      </c>
      <c r="F507" s="28" t="s">
        <v>745</v>
      </c>
      <c r="G507" s="134">
        <v>10</v>
      </c>
      <c r="H507" s="28">
        <v>49008</v>
      </c>
      <c r="I507" s="88">
        <v>0</v>
      </c>
      <c r="J507" s="88">
        <v>0</v>
      </c>
      <c r="K507" s="50">
        <v>10</v>
      </c>
      <c r="L507" s="21">
        <v>0</v>
      </c>
      <c r="P507" s="461" t="s">
        <v>59</v>
      </c>
    </row>
    <row r="508" spans="1:16" s="32" customFormat="1" x14ac:dyDescent="0.2">
      <c r="A508" s="30" t="s">
        <v>611</v>
      </c>
      <c r="B508" s="90">
        <v>0</v>
      </c>
      <c r="C508" s="26">
        <v>0</v>
      </c>
      <c r="D508" s="24">
        <v>1880000</v>
      </c>
      <c r="E508" s="83">
        <v>0</v>
      </c>
      <c r="F508" s="28" t="s">
        <v>745</v>
      </c>
      <c r="G508" s="134">
        <v>10</v>
      </c>
      <c r="H508" s="28">
        <v>49009</v>
      </c>
      <c r="I508" s="88">
        <v>0</v>
      </c>
      <c r="J508" s="88">
        <v>0</v>
      </c>
      <c r="K508" s="50">
        <v>10</v>
      </c>
      <c r="L508" s="21">
        <v>0</v>
      </c>
      <c r="P508" s="461" t="s">
        <v>59</v>
      </c>
    </row>
    <row r="509" spans="1:16" s="32" customFormat="1" x14ac:dyDescent="0.2">
      <c r="A509" s="30" t="s">
        <v>612</v>
      </c>
      <c r="B509" s="90">
        <v>0</v>
      </c>
      <c r="C509" s="26">
        <v>0</v>
      </c>
      <c r="D509" s="24">
        <v>1880000</v>
      </c>
      <c r="E509" s="83">
        <v>0</v>
      </c>
      <c r="F509" s="28" t="s">
        <v>745</v>
      </c>
      <c r="G509" s="134">
        <v>10</v>
      </c>
      <c r="H509" s="28">
        <v>55000</v>
      </c>
      <c r="I509" s="88">
        <v>0</v>
      </c>
      <c r="J509" s="88">
        <v>0</v>
      </c>
      <c r="K509" s="50">
        <v>10</v>
      </c>
      <c r="L509" s="21">
        <v>0</v>
      </c>
      <c r="P509" s="461" t="s">
        <v>59</v>
      </c>
    </row>
    <row r="510" spans="1:16" s="32" customFormat="1" x14ac:dyDescent="0.2">
      <c r="A510" s="30" t="s">
        <v>1072</v>
      </c>
      <c r="B510" s="90">
        <v>0</v>
      </c>
      <c r="C510" s="26">
        <v>0</v>
      </c>
      <c r="D510" s="24">
        <v>1880000</v>
      </c>
      <c r="E510" s="83">
        <v>0</v>
      </c>
      <c r="F510" s="28" t="s">
        <v>745</v>
      </c>
      <c r="G510" s="134">
        <v>10</v>
      </c>
      <c r="H510" s="28">
        <v>55000</v>
      </c>
      <c r="I510" s="88">
        <v>0</v>
      </c>
      <c r="J510" s="88">
        <v>0</v>
      </c>
      <c r="K510" s="50">
        <v>30</v>
      </c>
      <c r="L510" s="21">
        <v>0</v>
      </c>
      <c r="P510" s="461" t="s">
        <v>59</v>
      </c>
    </row>
    <row r="511" spans="1:16" x14ac:dyDescent="0.2">
      <c r="A511" s="30" t="s">
        <v>613</v>
      </c>
      <c r="B511" s="90">
        <v>0</v>
      </c>
      <c r="C511" s="26">
        <v>0</v>
      </c>
      <c r="D511" s="24">
        <v>1880000</v>
      </c>
      <c r="E511" s="83">
        <v>0</v>
      </c>
      <c r="F511" s="28" t="s">
        <v>745</v>
      </c>
      <c r="G511" s="134">
        <v>10</v>
      </c>
      <c r="H511" s="28">
        <v>55008</v>
      </c>
      <c r="I511" s="88">
        <v>0</v>
      </c>
      <c r="J511" s="88">
        <v>0</v>
      </c>
      <c r="K511" s="50">
        <v>10</v>
      </c>
      <c r="L511" s="21">
        <v>0</v>
      </c>
      <c r="P511" s="461" t="s">
        <v>59</v>
      </c>
    </row>
    <row r="512" spans="1:16" s="32" customFormat="1" x14ac:dyDescent="0.2">
      <c r="A512" s="30" t="s">
        <v>614</v>
      </c>
      <c r="B512" s="90">
        <v>0</v>
      </c>
      <c r="C512" s="26">
        <v>0</v>
      </c>
      <c r="D512" s="24">
        <v>1880000</v>
      </c>
      <c r="E512" s="83">
        <v>0</v>
      </c>
      <c r="F512" s="28" t="s">
        <v>745</v>
      </c>
      <c r="G512" s="134">
        <v>10</v>
      </c>
      <c r="H512" s="28">
        <v>55009</v>
      </c>
      <c r="I512" s="88">
        <v>0</v>
      </c>
      <c r="J512" s="88">
        <v>0</v>
      </c>
      <c r="K512" s="50">
        <v>10</v>
      </c>
      <c r="L512" s="21">
        <v>0</v>
      </c>
      <c r="P512" s="461" t="s">
        <v>59</v>
      </c>
    </row>
    <row r="513" spans="1:16" s="32" customFormat="1" x14ac:dyDescent="0.2">
      <c r="A513" s="30" t="s">
        <v>615</v>
      </c>
      <c r="B513" s="90">
        <v>0</v>
      </c>
      <c r="C513" s="26">
        <v>0</v>
      </c>
      <c r="D513" s="24">
        <v>1880000</v>
      </c>
      <c r="E513" s="83">
        <v>0</v>
      </c>
      <c r="F513" s="28" t="s">
        <v>745</v>
      </c>
      <c r="G513" s="134">
        <v>10</v>
      </c>
      <c r="H513" s="28">
        <v>57000</v>
      </c>
      <c r="I513" s="88">
        <v>0</v>
      </c>
      <c r="J513" s="88">
        <v>0</v>
      </c>
      <c r="K513" s="50">
        <v>10</v>
      </c>
      <c r="L513" s="21">
        <v>0</v>
      </c>
      <c r="P513" s="461" t="s">
        <v>59</v>
      </c>
    </row>
    <row r="514" spans="1:16" s="32" customFormat="1" x14ac:dyDescent="0.2">
      <c r="A514" s="30" t="s">
        <v>1073</v>
      </c>
      <c r="B514" s="90">
        <v>0</v>
      </c>
      <c r="C514" s="26">
        <v>0</v>
      </c>
      <c r="D514" s="24">
        <v>1880000</v>
      </c>
      <c r="E514" s="83">
        <v>0</v>
      </c>
      <c r="F514" s="28" t="s">
        <v>745</v>
      </c>
      <c r="G514" s="134">
        <v>10</v>
      </c>
      <c r="H514" s="28">
        <v>57000</v>
      </c>
      <c r="I514" s="88">
        <v>0</v>
      </c>
      <c r="J514" s="88">
        <v>0</v>
      </c>
      <c r="K514" s="50">
        <v>30</v>
      </c>
      <c r="L514" s="21">
        <v>0</v>
      </c>
      <c r="P514" s="461" t="s">
        <v>59</v>
      </c>
    </row>
    <row r="515" spans="1:16" s="32" customFormat="1" x14ac:dyDescent="0.2">
      <c r="A515" s="30" t="s">
        <v>616</v>
      </c>
      <c r="B515" s="90">
        <v>0</v>
      </c>
      <c r="C515" s="26">
        <v>0</v>
      </c>
      <c r="D515" s="24">
        <v>1880000</v>
      </c>
      <c r="E515" s="83">
        <v>0</v>
      </c>
      <c r="F515" s="28" t="s">
        <v>745</v>
      </c>
      <c r="G515" s="134">
        <v>10</v>
      </c>
      <c r="H515" s="28">
        <v>57008</v>
      </c>
      <c r="I515" s="88">
        <v>0</v>
      </c>
      <c r="J515" s="88">
        <v>0</v>
      </c>
      <c r="K515" s="50">
        <v>10</v>
      </c>
      <c r="L515" s="21">
        <v>0</v>
      </c>
      <c r="P515" s="461" t="s">
        <v>59</v>
      </c>
    </row>
    <row r="516" spans="1:16" s="32" customFormat="1" x14ac:dyDescent="0.2">
      <c r="A516" s="30" t="s">
        <v>617</v>
      </c>
      <c r="B516" s="90">
        <v>0</v>
      </c>
      <c r="C516" s="26">
        <v>0</v>
      </c>
      <c r="D516" s="24">
        <v>1880000</v>
      </c>
      <c r="E516" s="83">
        <v>0</v>
      </c>
      <c r="F516" s="28" t="s">
        <v>745</v>
      </c>
      <c r="G516" s="134">
        <v>10</v>
      </c>
      <c r="H516" s="28">
        <v>57009</v>
      </c>
      <c r="I516" s="88">
        <v>0</v>
      </c>
      <c r="J516" s="88">
        <v>0</v>
      </c>
      <c r="K516" s="50">
        <v>10</v>
      </c>
      <c r="L516" s="21">
        <v>0</v>
      </c>
      <c r="P516" s="461" t="s">
        <v>59</v>
      </c>
    </row>
    <row r="517" spans="1:16" s="32" customFormat="1" x14ac:dyDescent="0.2">
      <c r="A517" s="30" t="s">
        <v>618</v>
      </c>
      <c r="B517" s="90">
        <v>0</v>
      </c>
      <c r="C517" s="26">
        <v>0</v>
      </c>
      <c r="D517" s="24">
        <v>1880000</v>
      </c>
      <c r="E517" s="83">
        <v>0</v>
      </c>
      <c r="F517" s="28" t="s">
        <v>745</v>
      </c>
      <c r="G517" s="134">
        <v>10</v>
      </c>
      <c r="H517" s="28">
        <v>82000</v>
      </c>
      <c r="I517" s="88">
        <v>0</v>
      </c>
      <c r="J517" s="88">
        <v>0</v>
      </c>
      <c r="K517" s="50">
        <v>10</v>
      </c>
      <c r="L517" s="21">
        <v>0</v>
      </c>
      <c r="P517" s="461" t="s">
        <v>59</v>
      </c>
    </row>
    <row r="518" spans="1:16" s="32" customFormat="1" x14ac:dyDescent="0.2">
      <c r="A518" s="30" t="s">
        <v>619</v>
      </c>
      <c r="B518" s="90">
        <v>0</v>
      </c>
      <c r="C518" s="26">
        <v>0</v>
      </c>
      <c r="D518" s="24">
        <v>1880000</v>
      </c>
      <c r="E518" s="83">
        <v>0</v>
      </c>
      <c r="F518" s="28" t="s">
        <v>745</v>
      </c>
      <c r="G518" s="134">
        <v>10</v>
      </c>
      <c r="H518" s="447" t="s">
        <v>149</v>
      </c>
      <c r="I518" s="88">
        <v>0</v>
      </c>
      <c r="J518" s="88">
        <v>0</v>
      </c>
      <c r="K518" s="50">
        <v>10</v>
      </c>
      <c r="L518" s="21">
        <v>0</v>
      </c>
      <c r="P518" s="461" t="s">
        <v>59</v>
      </c>
    </row>
    <row r="519" spans="1:16" s="32" customFormat="1" x14ac:dyDescent="0.2">
      <c r="A519" s="30" t="s">
        <v>620</v>
      </c>
      <c r="B519" s="90">
        <v>0</v>
      </c>
      <c r="C519" s="26">
        <v>0</v>
      </c>
      <c r="D519" s="24">
        <v>1880000</v>
      </c>
      <c r="E519" s="83">
        <v>0</v>
      </c>
      <c r="F519" s="28" t="s">
        <v>745</v>
      </c>
      <c r="G519" s="134">
        <v>10</v>
      </c>
      <c r="H519" s="28">
        <v>90010</v>
      </c>
      <c r="I519" s="88">
        <v>0</v>
      </c>
      <c r="J519" s="88">
        <v>0</v>
      </c>
      <c r="K519" s="50">
        <v>10</v>
      </c>
      <c r="L519" s="21">
        <v>0</v>
      </c>
      <c r="P519" s="461" t="s">
        <v>59</v>
      </c>
    </row>
    <row r="520" spans="1:16" s="32" customFormat="1" x14ac:dyDescent="0.2">
      <c r="A520" s="30" t="s">
        <v>1074</v>
      </c>
      <c r="B520" s="90">
        <v>0</v>
      </c>
      <c r="C520" s="26">
        <v>0</v>
      </c>
      <c r="D520" s="24">
        <v>1880000</v>
      </c>
      <c r="E520" s="83">
        <v>0</v>
      </c>
      <c r="F520" s="28" t="s">
        <v>745</v>
      </c>
      <c r="G520" s="134">
        <v>10</v>
      </c>
      <c r="H520" s="28">
        <v>90010</v>
      </c>
      <c r="I520" s="88">
        <v>0</v>
      </c>
      <c r="J520" s="88">
        <v>0</v>
      </c>
      <c r="K520" s="50">
        <v>30</v>
      </c>
      <c r="L520" s="21">
        <v>0</v>
      </c>
      <c r="P520" s="461" t="s">
        <v>59</v>
      </c>
    </row>
    <row r="521" spans="1:16" s="32" customFormat="1" x14ac:dyDescent="0.2">
      <c r="A521" s="30" t="s">
        <v>621</v>
      </c>
      <c r="B521" s="90">
        <v>0</v>
      </c>
      <c r="C521" s="26">
        <v>0</v>
      </c>
      <c r="D521" s="24">
        <v>1880000</v>
      </c>
      <c r="E521" s="83">
        <v>0</v>
      </c>
      <c r="F521" s="28" t="s">
        <v>745</v>
      </c>
      <c r="G521" s="134">
        <v>10</v>
      </c>
      <c r="H521" s="28">
        <v>90008</v>
      </c>
      <c r="I521" s="88">
        <v>0</v>
      </c>
      <c r="J521" s="88">
        <v>0</v>
      </c>
      <c r="K521" s="50">
        <v>10</v>
      </c>
      <c r="L521" s="21">
        <v>0</v>
      </c>
      <c r="P521" s="461" t="s">
        <v>59</v>
      </c>
    </row>
    <row r="522" spans="1:16" s="32" customFormat="1" x14ac:dyDescent="0.2">
      <c r="A522" s="30" t="s">
        <v>1075</v>
      </c>
      <c r="B522" s="90">
        <v>0</v>
      </c>
      <c r="C522" s="26">
        <v>0</v>
      </c>
      <c r="D522" s="24">
        <v>1880000</v>
      </c>
      <c r="E522" s="83">
        <v>0</v>
      </c>
      <c r="F522" s="28" t="s">
        <v>745</v>
      </c>
      <c r="G522" s="134">
        <v>10</v>
      </c>
      <c r="H522" s="28">
        <v>90008</v>
      </c>
      <c r="I522" s="88">
        <v>0</v>
      </c>
      <c r="J522" s="88">
        <v>0</v>
      </c>
      <c r="K522" s="50">
        <v>30</v>
      </c>
      <c r="L522" s="21">
        <v>0</v>
      </c>
      <c r="P522" s="461" t="s">
        <v>59</v>
      </c>
    </row>
    <row r="523" spans="1:16" s="32" customFormat="1" x14ac:dyDescent="0.2">
      <c r="A523" s="30" t="s">
        <v>622</v>
      </c>
      <c r="B523" s="90">
        <v>0</v>
      </c>
      <c r="C523" s="26">
        <v>0</v>
      </c>
      <c r="D523" s="24">
        <v>1880000</v>
      </c>
      <c r="E523" s="83">
        <v>0</v>
      </c>
      <c r="F523" s="28" t="s">
        <v>745</v>
      </c>
      <c r="G523" s="134">
        <v>10</v>
      </c>
      <c r="H523" s="28">
        <v>90009</v>
      </c>
      <c r="I523" s="88">
        <v>0</v>
      </c>
      <c r="J523" s="88">
        <v>0</v>
      </c>
      <c r="K523" s="50">
        <v>10</v>
      </c>
      <c r="L523" s="21">
        <v>0</v>
      </c>
      <c r="P523" s="461" t="s">
        <v>59</v>
      </c>
    </row>
    <row r="524" spans="1:16" s="32" customFormat="1" x14ac:dyDescent="0.2">
      <c r="A524" s="30" t="s">
        <v>1076</v>
      </c>
      <c r="B524" s="90">
        <v>0</v>
      </c>
      <c r="C524" s="26">
        <v>0</v>
      </c>
      <c r="D524" s="24">
        <v>1880000</v>
      </c>
      <c r="E524" s="83">
        <v>0</v>
      </c>
      <c r="F524" s="28" t="s">
        <v>745</v>
      </c>
      <c r="G524" s="134">
        <v>10</v>
      </c>
      <c r="H524" s="28">
        <v>90009</v>
      </c>
      <c r="I524" s="88">
        <v>0</v>
      </c>
      <c r="J524" s="88">
        <v>0</v>
      </c>
      <c r="K524" s="50">
        <v>30</v>
      </c>
      <c r="L524" s="21">
        <v>0</v>
      </c>
      <c r="P524" s="461" t="s">
        <v>59</v>
      </c>
    </row>
    <row r="525" spans="1:16" s="32" customFormat="1" x14ac:dyDescent="0.2">
      <c r="A525" s="30"/>
      <c r="B525" s="113"/>
      <c r="C525" s="116"/>
      <c r="D525" s="24"/>
      <c r="E525" s="80"/>
      <c r="F525" s="28"/>
      <c r="G525" s="134"/>
      <c r="H525" s="28"/>
      <c r="I525" s="88"/>
      <c r="J525" s="84"/>
      <c r="K525" s="50"/>
      <c r="L525" s="5"/>
      <c r="P525" s="477"/>
    </row>
    <row r="526" spans="1:16" s="32" customFormat="1" x14ac:dyDescent="0.2">
      <c r="A526" s="30" t="s">
        <v>263</v>
      </c>
      <c r="B526" s="90">
        <v>0</v>
      </c>
      <c r="C526" s="26">
        <v>0</v>
      </c>
      <c r="D526" s="24">
        <v>1899000</v>
      </c>
      <c r="E526" s="83">
        <v>0</v>
      </c>
      <c r="F526" s="28" t="s">
        <v>745</v>
      </c>
      <c r="G526" s="134">
        <v>10</v>
      </c>
      <c r="H526" s="28">
        <v>11200</v>
      </c>
      <c r="I526" s="88">
        <v>0</v>
      </c>
      <c r="J526" s="88">
        <v>0</v>
      </c>
      <c r="K526" s="50">
        <v>10</v>
      </c>
      <c r="L526" s="21">
        <v>0</v>
      </c>
      <c r="P526" s="461" t="s">
        <v>58</v>
      </c>
    </row>
    <row r="527" spans="1:16" s="32" customFormat="1" x14ac:dyDescent="0.2">
      <c r="A527" s="30" t="s">
        <v>1077</v>
      </c>
      <c r="B527" s="90">
        <v>0</v>
      </c>
      <c r="C527" s="26">
        <v>0</v>
      </c>
      <c r="D527" s="24">
        <v>1899000</v>
      </c>
      <c r="E527" s="83">
        <v>0</v>
      </c>
      <c r="F527" s="28" t="s">
        <v>745</v>
      </c>
      <c r="G527" s="134">
        <v>10</v>
      </c>
      <c r="H527" s="28">
        <v>11200</v>
      </c>
      <c r="I527" s="88">
        <v>0</v>
      </c>
      <c r="J527" s="88">
        <v>0</v>
      </c>
      <c r="K527" s="50">
        <v>30</v>
      </c>
      <c r="L527" s="21">
        <v>0</v>
      </c>
      <c r="P527" s="461" t="s">
        <v>58</v>
      </c>
    </row>
    <row r="528" spans="1:16" s="32" customFormat="1" x14ac:dyDescent="0.2">
      <c r="A528" s="30" t="s">
        <v>264</v>
      </c>
      <c r="B528" s="90">
        <v>0</v>
      </c>
      <c r="C528" s="26">
        <v>0</v>
      </c>
      <c r="D528" s="24">
        <v>1899000</v>
      </c>
      <c r="E528" s="83">
        <v>0</v>
      </c>
      <c r="F528" s="28" t="s">
        <v>745</v>
      </c>
      <c r="G528" s="134">
        <v>10</v>
      </c>
      <c r="H528" s="28">
        <v>15200</v>
      </c>
      <c r="I528" s="88">
        <v>0</v>
      </c>
      <c r="J528" s="88">
        <v>0</v>
      </c>
      <c r="K528" s="50">
        <v>10</v>
      </c>
      <c r="L528" s="21">
        <v>0</v>
      </c>
      <c r="P528" s="461" t="s">
        <v>58</v>
      </c>
    </row>
    <row r="529" spans="1:16" s="32" customFormat="1" x14ac:dyDescent="0.2">
      <c r="A529" s="30" t="s">
        <v>265</v>
      </c>
      <c r="B529" s="90">
        <v>0</v>
      </c>
      <c r="C529" s="26">
        <v>0</v>
      </c>
      <c r="D529" s="24">
        <v>1899000</v>
      </c>
      <c r="E529" s="83">
        <v>0</v>
      </c>
      <c r="F529" s="28" t="s">
        <v>745</v>
      </c>
      <c r="G529" s="134">
        <v>10</v>
      </c>
      <c r="H529" s="28">
        <v>21000</v>
      </c>
      <c r="I529" s="88">
        <v>0</v>
      </c>
      <c r="J529" s="88">
        <v>0</v>
      </c>
      <c r="K529" s="50">
        <v>10</v>
      </c>
      <c r="L529" s="21">
        <v>0</v>
      </c>
      <c r="P529" s="461" t="s">
        <v>58</v>
      </c>
    </row>
    <row r="530" spans="1:16" s="32" customFormat="1" x14ac:dyDescent="0.2">
      <c r="A530" s="30" t="s">
        <v>1078</v>
      </c>
      <c r="B530" s="90">
        <v>0</v>
      </c>
      <c r="C530" s="26">
        <v>0</v>
      </c>
      <c r="D530" s="24">
        <v>1899000</v>
      </c>
      <c r="E530" s="83">
        <v>0</v>
      </c>
      <c r="F530" s="28" t="s">
        <v>745</v>
      </c>
      <c r="G530" s="134">
        <v>10</v>
      </c>
      <c r="H530" s="28">
        <v>21000</v>
      </c>
      <c r="I530" s="88">
        <v>0</v>
      </c>
      <c r="J530" s="88">
        <v>0</v>
      </c>
      <c r="K530" s="50">
        <v>30</v>
      </c>
      <c r="L530" s="21">
        <v>0</v>
      </c>
      <c r="P530" s="461" t="s">
        <v>58</v>
      </c>
    </row>
    <row r="531" spans="1:16" s="32" customFormat="1" x14ac:dyDescent="0.2">
      <c r="A531" s="30" t="s">
        <v>266</v>
      </c>
      <c r="B531" s="90">
        <v>0</v>
      </c>
      <c r="C531" s="26">
        <v>0</v>
      </c>
      <c r="D531" s="24">
        <v>1899000</v>
      </c>
      <c r="E531" s="83">
        <v>0</v>
      </c>
      <c r="F531" s="28" t="s">
        <v>745</v>
      </c>
      <c r="G531" s="134">
        <v>10</v>
      </c>
      <c r="H531" s="28">
        <v>21008</v>
      </c>
      <c r="I531" s="88">
        <v>0</v>
      </c>
      <c r="J531" s="88">
        <v>0</v>
      </c>
      <c r="K531" s="50">
        <v>10</v>
      </c>
      <c r="L531" s="21">
        <v>0</v>
      </c>
      <c r="P531" s="481" t="s">
        <v>55</v>
      </c>
    </row>
    <row r="532" spans="1:16" s="32" customFormat="1" x14ac:dyDescent="0.2">
      <c r="A532" s="30" t="s">
        <v>267</v>
      </c>
      <c r="B532" s="90">
        <v>0</v>
      </c>
      <c r="C532" s="26">
        <v>0</v>
      </c>
      <c r="D532" s="24">
        <v>1899000</v>
      </c>
      <c r="E532" s="83">
        <v>0</v>
      </c>
      <c r="F532" s="28" t="s">
        <v>745</v>
      </c>
      <c r="G532" s="134">
        <v>10</v>
      </c>
      <c r="H532" s="28">
        <v>21009</v>
      </c>
      <c r="I532" s="88">
        <v>0</v>
      </c>
      <c r="J532" s="88">
        <v>0</v>
      </c>
      <c r="K532" s="50">
        <v>10</v>
      </c>
      <c r="L532" s="21">
        <v>0</v>
      </c>
      <c r="P532" s="481" t="s">
        <v>55</v>
      </c>
    </row>
    <row r="533" spans="1:16" s="32" customFormat="1" x14ac:dyDescent="0.2">
      <c r="A533" s="30" t="s">
        <v>268</v>
      </c>
      <c r="B533" s="90">
        <v>0</v>
      </c>
      <c r="C533" s="26">
        <v>0</v>
      </c>
      <c r="D533" s="24">
        <v>1899000</v>
      </c>
      <c r="E533" s="83">
        <v>0</v>
      </c>
      <c r="F533" s="28" t="s">
        <v>745</v>
      </c>
      <c r="G533" s="134">
        <v>10</v>
      </c>
      <c r="H533" s="28">
        <v>23000</v>
      </c>
      <c r="I533" s="88">
        <v>0</v>
      </c>
      <c r="J533" s="88">
        <v>0</v>
      </c>
      <c r="K533" s="50">
        <v>10</v>
      </c>
      <c r="L533" s="21">
        <v>0</v>
      </c>
      <c r="P533" s="461" t="s">
        <v>58</v>
      </c>
    </row>
    <row r="534" spans="1:16" s="32" customFormat="1" x14ac:dyDescent="0.2">
      <c r="A534" s="30" t="s">
        <v>269</v>
      </c>
      <c r="B534" s="90">
        <v>0</v>
      </c>
      <c r="C534" s="26">
        <v>0</v>
      </c>
      <c r="D534" s="24">
        <v>1899000</v>
      </c>
      <c r="E534" s="83">
        <v>0</v>
      </c>
      <c r="F534" s="28" t="s">
        <v>745</v>
      </c>
      <c r="G534" s="134">
        <v>10</v>
      </c>
      <c r="H534" s="28">
        <v>32000</v>
      </c>
      <c r="I534" s="88">
        <v>0</v>
      </c>
      <c r="J534" s="88">
        <v>0</v>
      </c>
      <c r="K534" s="50">
        <v>10</v>
      </c>
      <c r="L534" s="21">
        <v>0</v>
      </c>
      <c r="P534" s="461" t="s">
        <v>58</v>
      </c>
    </row>
    <row r="535" spans="1:16" s="32" customFormat="1" x14ac:dyDescent="0.2">
      <c r="A535" s="30" t="s">
        <v>1079</v>
      </c>
      <c r="B535" s="90">
        <v>0</v>
      </c>
      <c r="C535" s="26">
        <v>0</v>
      </c>
      <c r="D535" s="24">
        <v>1899000</v>
      </c>
      <c r="E535" s="83">
        <v>0</v>
      </c>
      <c r="F535" s="28" t="s">
        <v>745</v>
      </c>
      <c r="G535" s="134">
        <v>10</v>
      </c>
      <c r="H535" s="28">
        <v>32000</v>
      </c>
      <c r="I535" s="88">
        <v>0</v>
      </c>
      <c r="J535" s="88">
        <v>0</v>
      </c>
      <c r="K535" s="50">
        <v>30</v>
      </c>
      <c r="L535" s="21">
        <v>0</v>
      </c>
      <c r="P535" s="461" t="s">
        <v>58</v>
      </c>
    </row>
    <row r="536" spans="1:16" s="32" customFormat="1" x14ac:dyDescent="0.2">
      <c r="A536" s="30" t="s">
        <v>270</v>
      </c>
      <c r="B536" s="90">
        <v>0</v>
      </c>
      <c r="C536" s="26">
        <v>0</v>
      </c>
      <c r="D536" s="24">
        <v>1899000</v>
      </c>
      <c r="E536" s="83">
        <v>0</v>
      </c>
      <c r="F536" s="28" t="s">
        <v>745</v>
      </c>
      <c r="G536" s="134">
        <v>10</v>
      </c>
      <c r="H536" s="28">
        <v>32008</v>
      </c>
      <c r="I536" s="88">
        <v>0</v>
      </c>
      <c r="J536" s="88">
        <v>0</v>
      </c>
      <c r="K536" s="50">
        <v>10</v>
      </c>
      <c r="L536" s="21">
        <v>0</v>
      </c>
      <c r="P536" s="481" t="s">
        <v>55</v>
      </c>
    </row>
    <row r="537" spans="1:16" s="32" customFormat="1" x14ac:dyDescent="0.2">
      <c r="A537" s="30" t="s">
        <v>271</v>
      </c>
      <c r="B537" s="90">
        <v>0</v>
      </c>
      <c r="C537" s="26">
        <v>0</v>
      </c>
      <c r="D537" s="24">
        <v>1899000</v>
      </c>
      <c r="E537" s="83">
        <v>0</v>
      </c>
      <c r="F537" s="28" t="s">
        <v>745</v>
      </c>
      <c r="G537" s="134">
        <v>10</v>
      </c>
      <c r="H537" s="28">
        <v>32009</v>
      </c>
      <c r="I537" s="88">
        <v>0</v>
      </c>
      <c r="J537" s="88">
        <v>0</v>
      </c>
      <c r="K537" s="50">
        <v>10</v>
      </c>
      <c r="L537" s="21">
        <v>0</v>
      </c>
      <c r="P537" s="481" t="s">
        <v>55</v>
      </c>
    </row>
    <row r="538" spans="1:16" s="32" customFormat="1" x14ac:dyDescent="0.2">
      <c r="A538" s="30" t="s">
        <v>272</v>
      </c>
      <c r="B538" s="90">
        <v>0</v>
      </c>
      <c r="C538" s="26">
        <v>0</v>
      </c>
      <c r="D538" s="24">
        <v>1899000</v>
      </c>
      <c r="E538" s="83">
        <v>0</v>
      </c>
      <c r="F538" s="28" t="s">
        <v>745</v>
      </c>
      <c r="G538" s="134">
        <v>10</v>
      </c>
      <c r="H538" s="28">
        <v>35000</v>
      </c>
      <c r="I538" s="88">
        <v>0</v>
      </c>
      <c r="J538" s="88">
        <v>0</v>
      </c>
      <c r="K538" s="50">
        <v>10</v>
      </c>
      <c r="L538" s="21">
        <v>0</v>
      </c>
      <c r="P538" s="461" t="s">
        <v>58</v>
      </c>
    </row>
    <row r="539" spans="1:16" s="32" customFormat="1" x14ac:dyDescent="0.2">
      <c r="A539" s="30" t="s">
        <v>1456</v>
      </c>
      <c r="B539" s="90">
        <v>0</v>
      </c>
      <c r="C539" s="26">
        <v>0</v>
      </c>
      <c r="D539" s="24">
        <v>1899000</v>
      </c>
      <c r="E539" s="83">
        <v>0</v>
      </c>
      <c r="F539" s="28" t="s">
        <v>745</v>
      </c>
      <c r="G539" s="134">
        <v>10</v>
      </c>
      <c r="H539" s="28">
        <v>35000</v>
      </c>
      <c r="I539" s="88">
        <v>0</v>
      </c>
      <c r="J539" s="88">
        <v>0</v>
      </c>
      <c r="K539" s="50">
        <v>30</v>
      </c>
      <c r="L539" s="21">
        <v>0</v>
      </c>
      <c r="P539" s="461" t="s">
        <v>58</v>
      </c>
    </row>
    <row r="540" spans="1:16" s="32" customFormat="1" x14ac:dyDescent="0.2">
      <c r="A540" s="30" t="s">
        <v>273</v>
      </c>
      <c r="B540" s="90">
        <v>0</v>
      </c>
      <c r="C540" s="26">
        <v>0</v>
      </c>
      <c r="D540" s="24">
        <v>1899000</v>
      </c>
      <c r="E540" s="83">
        <v>0</v>
      </c>
      <c r="F540" s="28" t="s">
        <v>745</v>
      </c>
      <c r="G540" s="134">
        <v>10</v>
      </c>
      <c r="H540" s="28">
        <v>35008</v>
      </c>
      <c r="I540" s="88">
        <v>0</v>
      </c>
      <c r="J540" s="88">
        <v>0</v>
      </c>
      <c r="K540" s="50">
        <v>10</v>
      </c>
      <c r="L540" s="21">
        <v>0</v>
      </c>
      <c r="P540" s="481" t="s">
        <v>55</v>
      </c>
    </row>
    <row r="541" spans="1:16" s="32" customFormat="1" x14ac:dyDescent="0.2">
      <c r="A541" s="30" t="s">
        <v>1378</v>
      </c>
      <c r="B541" s="90">
        <v>0</v>
      </c>
      <c r="C541" s="26">
        <v>0</v>
      </c>
      <c r="D541" s="24">
        <v>1899000</v>
      </c>
      <c r="E541" s="83">
        <v>0</v>
      </c>
      <c r="F541" s="28" t="s">
        <v>745</v>
      </c>
      <c r="G541" s="134">
        <v>10</v>
      </c>
      <c r="H541" s="28">
        <v>35009</v>
      </c>
      <c r="I541" s="88">
        <v>0</v>
      </c>
      <c r="J541" s="88">
        <v>0</v>
      </c>
      <c r="K541" s="50">
        <v>10</v>
      </c>
      <c r="L541" s="21">
        <v>0</v>
      </c>
      <c r="P541" s="481" t="s">
        <v>55</v>
      </c>
    </row>
    <row r="542" spans="1:16" s="32" customFormat="1" x14ac:dyDescent="0.2">
      <c r="A542" s="30" t="s">
        <v>1379</v>
      </c>
      <c r="B542" s="90">
        <v>0</v>
      </c>
      <c r="C542" s="26">
        <v>0</v>
      </c>
      <c r="D542" s="24">
        <v>1899000</v>
      </c>
      <c r="E542" s="83">
        <v>0</v>
      </c>
      <c r="F542" s="28" t="s">
        <v>745</v>
      </c>
      <c r="G542" s="134">
        <v>10</v>
      </c>
      <c r="H542" s="28">
        <v>36000</v>
      </c>
      <c r="I542" s="88">
        <v>0</v>
      </c>
      <c r="J542" s="88">
        <v>0</v>
      </c>
      <c r="K542" s="50">
        <v>10</v>
      </c>
      <c r="L542" s="21">
        <v>0</v>
      </c>
      <c r="P542" s="461" t="s">
        <v>58</v>
      </c>
    </row>
    <row r="543" spans="1:16" s="32" customFormat="1" x14ac:dyDescent="0.2">
      <c r="A543" s="30" t="s">
        <v>1380</v>
      </c>
      <c r="B543" s="90">
        <v>0</v>
      </c>
      <c r="C543" s="26">
        <v>0</v>
      </c>
      <c r="D543" s="24">
        <v>1899000</v>
      </c>
      <c r="E543" s="83">
        <v>0</v>
      </c>
      <c r="F543" s="28" t="s">
        <v>745</v>
      </c>
      <c r="G543" s="134">
        <v>10</v>
      </c>
      <c r="H543" s="28">
        <v>36008</v>
      </c>
      <c r="I543" s="88">
        <v>0</v>
      </c>
      <c r="J543" s="88">
        <v>0</v>
      </c>
      <c r="K543" s="50">
        <v>10</v>
      </c>
      <c r="L543" s="21">
        <v>0</v>
      </c>
      <c r="P543" s="481" t="s">
        <v>55</v>
      </c>
    </row>
    <row r="544" spans="1:16" s="32" customFormat="1" x14ac:dyDescent="0.2">
      <c r="A544" s="30" t="s">
        <v>1381</v>
      </c>
      <c r="B544" s="90">
        <v>0</v>
      </c>
      <c r="C544" s="26">
        <v>0</v>
      </c>
      <c r="D544" s="24">
        <v>1899000</v>
      </c>
      <c r="E544" s="83">
        <v>0</v>
      </c>
      <c r="F544" s="28" t="s">
        <v>745</v>
      </c>
      <c r="G544" s="134">
        <v>10</v>
      </c>
      <c r="H544" s="28">
        <v>36009</v>
      </c>
      <c r="I544" s="88">
        <v>0</v>
      </c>
      <c r="J544" s="88">
        <v>0</v>
      </c>
      <c r="K544" s="50">
        <v>10</v>
      </c>
      <c r="L544" s="21">
        <v>0</v>
      </c>
      <c r="P544" s="481" t="s">
        <v>55</v>
      </c>
    </row>
    <row r="545" spans="1:16" s="32" customFormat="1" x14ac:dyDescent="0.2">
      <c r="A545" s="30" t="s">
        <v>1382</v>
      </c>
      <c r="B545" s="90">
        <v>0</v>
      </c>
      <c r="C545" s="26">
        <v>0</v>
      </c>
      <c r="D545" s="24">
        <v>1899000</v>
      </c>
      <c r="E545" s="83">
        <v>0</v>
      </c>
      <c r="F545" s="28" t="s">
        <v>745</v>
      </c>
      <c r="G545" s="134">
        <v>10</v>
      </c>
      <c r="H545" s="28">
        <v>45000</v>
      </c>
      <c r="I545" s="88">
        <v>0</v>
      </c>
      <c r="J545" s="88">
        <v>0</v>
      </c>
      <c r="K545" s="50">
        <v>10</v>
      </c>
      <c r="L545" s="21">
        <v>0</v>
      </c>
      <c r="P545" s="461" t="s">
        <v>58</v>
      </c>
    </row>
    <row r="546" spans="1:16" s="32" customFormat="1" x14ac:dyDescent="0.2">
      <c r="A546" s="30" t="s">
        <v>1457</v>
      </c>
      <c r="B546" s="90">
        <v>0</v>
      </c>
      <c r="C546" s="26">
        <v>0</v>
      </c>
      <c r="D546" s="24">
        <v>1899000</v>
      </c>
      <c r="E546" s="83">
        <v>0</v>
      </c>
      <c r="F546" s="28" t="s">
        <v>745</v>
      </c>
      <c r="G546" s="134">
        <v>10</v>
      </c>
      <c r="H546" s="28">
        <v>45000</v>
      </c>
      <c r="I546" s="88">
        <v>0</v>
      </c>
      <c r="J546" s="88">
        <v>0</v>
      </c>
      <c r="K546" s="50">
        <v>30</v>
      </c>
      <c r="L546" s="21">
        <v>0</v>
      </c>
      <c r="P546" s="461" t="s">
        <v>58</v>
      </c>
    </row>
    <row r="547" spans="1:16" s="32" customFormat="1" x14ac:dyDescent="0.2">
      <c r="A547" s="30" t="s">
        <v>623</v>
      </c>
      <c r="B547" s="90">
        <v>0</v>
      </c>
      <c r="C547" s="26">
        <v>0</v>
      </c>
      <c r="D547" s="24">
        <v>1899000</v>
      </c>
      <c r="E547" s="83">
        <v>0</v>
      </c>
      <c r="F547" s="28" t="s">
        <v>745</v>
      </c>
      <c r="G547" s="134">
        <v>10</v>
      </c>
      <c r="H547" s="28">
        <v>45008</v>
      </c>
      <c r="I547" s="88">
        <v>0</v>
      </c>
      <c r="J547" s="88">
        <v>0</v>
      </c>
      <c r="K547" s="50">
        <v>10</v>
      </c>
      <c r="L547" s="21">
        <v>0</v>
      </c>
      <c r="P547" s="481" t="s">
        <v>55</v>
      </c>
    </row>
    <row r="548" spans="1:16" s="32" customFormat="1" x14ac:dyDescent="0.2">
      <c r="A548" s="30" t="s">
        <v>624</v>
      </c>
      <c r="B548" s="90">
        <v>0</v>
      </c>
      <c r="C548" s="26">
        <v>0</v>
      </c>
      <c r="D548" s="24">
        <v>1899000</v>
      </c>
      <c r="E548" s="83">
        <v>0</v>
      </c>
      <c r="F548" s="28" t="s">
        <v>745</v>
      </c>
      <c r="G548" s="134">
        <v>10</v>
      </c>
      <c r="H548" s="28">
        <v>45009</v>
      </c>
      <c r="I548" s="88">
        <v>0</v>
      </c>
      <c r="J548" s="88">
        <v>0</v>
      </c>
      <c r="K548" s="50">
        <v>10</v>
      </c>
      <c r="L548" s="21">
        <v>0</v>
      </c>
      <c r="P548" s="481" t="s">
        <v>55</v>
      </c>
    </row>
    <row r="549" spans="1:16" s="32" customFormat="1" x14ac:dyDescent="0.2">
      <c r="A549" s="30" t="s">
        <v>625</v>
      </c>
      <c r="B549" s="90">
        <v>0</v>
      </c>
      <c r="C549" s="26">
        <v>0</v>
      </c>
      <c r="D549" s="24">
        <v>1899000</v>
      </c>
      <c r="E549" s="83">
        <v>0</v>
      </c>
      <c r="F549" s="28" t="s">
        <v>745</v>
      </c>
      <c r="G549" s="134">
        <v>10</v>
      </c>
      <c r="H549" s="28">
        <v>49000</v>
      </c>
      <c r="I549" s="88">
        <v>0</v>
      </c>
      <c r="J549" s="88">
        <v>0</v>
      </c>
      <c r="K549" s="50">
        <v>10</v>
      </c>
      <c r="L549" s="21">
        <v>0</v>
      </c>
      <c r="P549" s="461" t="s">
        <v>58</v>
      </c>
    </row>
    <row r="550" spans="1:16" s="32" customFormat="1" x14ac:dyDescent="0.2">
      <c r="A550" s="30" t="s">
        <v>136</v>
      </c>
      <c r="B550" s="90">
        <v>0</v>
      </c>
      <c r="C550" s="26">
        <v>0</v>
      </c>
      <c r="D550" s="24">
        <v>1899000</v>
      </c>
      <c r="E550" s="83">
        <v>0</v>
      </c>
      <c r="F550" s="28" t="s">
        <v>745</v>
      </c>
      <c r="G550" s="134">
        <v>10</v>
      </c>
      <c r="H550" s="28">
        <v>49000</v>
      </c>
      <c r="I550" s="88">
        <v>0</v>
      </c>
      <c r="J550" s="88">
        <v>0</v>
      </c>
      <c r="K550" s="50">
        <v>30</v>
      </c>
      <c r="L550" s="21">
        <v>0</v>
      </c>
      <c r="P550" s="461" t="s">
        <v>58</v>
      </c>
    </row>
    <row r="551" spans="1:16" s="32" customFormat="1" x14ac:dyDescent="0.2">
      <c r="A551" s="30" t="s">
        <v>626</v>
      </c>
      <c r="B551" s="90">
        <v>0</v>
      </c>
      <c r="C551" s="26">
        <v>0</v>
      </c>
      <c r="D551" s="24">
        <v>1899000</v>
      </c>
      <c r="E551" s="83">
        <v>0</v>
      </c>
      <c r="F551" s="28" t="s">
        <v>745</v>
      </c>
      <c r="G551" s="134">
        <v>10</v>
      </c>
      <c r="H551" s="28">
        <v>49008</v>
      </c>
      <c r="I551" s="88">
        <v>0</v>
      </c>
      <c r="J551" s="88">
        <v>0</v>
      </c>
      <c r="K551" s="50">
        <v>10</v>
      </c>
      <c r="L551" s="21">
        <v>0</v>
      </c>
      <c r="P551" s="481" t="s">
        <v>55</v>
      </c>
    </row>
    <row r="552" spans="1:16" s="32" customFormat="1" x14ac:dyDescent="0.2">
      <c r="A552" s="30" t="s">
        <v>627</v>
      </c>
      <c r="B552" s="90">
        <v>0</v>
      </c>
      <c r="C552" s="26">
        <v>0</v>
      </c>
      <c r="D552" s="24">
        <v>1899000</v>
      </c>
      <c r="E552" s="83">
        <v>0</v>
      </c>
      <c r="F552" s="28" t="s">
        <v>745</v>
      </c>
      <c r="G552" s="134">
        <v>10</v>
      </c>
      <c r="H552" s="28">
        <v>49009</v>
      </c>
      <c r="I552" s="88">
        <v>0</v>
      </c>
      <c r="J552" s="88">
        <v>0</v>
      </c>
      <c r="K552" s="50">
        <v>10</v>
      </c>
      <c r="L552" s="21">
        <v>0</v>
      </c>
      <c r="P552" s="481" t="s">
        <v>55</v>
      </c>
    </row>
    <row r="553" spans="1:16" s="32" customFormat="1" x14ac:dyDescent="0.2">
      <c r="A553" s="30" t="s">
        <v>628</v>
      </c>
      <c r="B553" s="90">
        <v>0</v>
      </c>
      <c r="C553" s="26">
        <v>0</v>
      </c>
      <c r="D553" s="24">
        <v>1899000</v>
      </c>
      <c r="E553" s="83">
        <v>0</v>
      </c>
      <c r="F553" s="28" t="s">
        <v>745</v>
      </c>
      <c r="G553" s="134">
        <v>10</v>
      </c>
      <c r="H553" s="28">
        <v>55000</v>
      </c>
      <c r="I553" s="88">
        <v>0</v>
      </c>
      <c r="J553" s="88">
        <v>0</v>
      </c>
      <c r="K553" s="50">
        <v>10</v>
      </c>
      <c r="L553" s="21">
        <v>0</v>
      </c>
      <c r="P553" s="461" t="s">
        <v>58</v>
      </c>
    </row>
    <row r="554" spans="1:16" s="32" customFormat="1" x14ac:dyDescent="0.2">
      <c r="A554" s="30" t="s">
        <v>629</v>
      </c>
      <c r="B554" s="90">
        <v>0</v>
      </c>
      <c r="C554" s="26">
        <v>0</v>
      </c>
      <c r="D554" s="24">
        <v>1899000</v>
      </c>
      <c r="E554" s="83">
        <v>0</v>
      </c>
      <c r="F554" s="28" t="s">
        <v>745</v>
      </c>
      <c r="G554" s="134">
        <v>10</v>
      </c>
      <c r="H554" s="28">
        <v>55008</v>
      </c>
      <c r="I554" s="88">
        <v>0</v>
      </c>
      <c r="J554" s="88">
        <v>0</v>
      </c>
      <c r="K554" s="50">
        <v>10</v>
      </c>
      <c r="L554" s="21">
        <v>0</v>
      </c>
      <c r="P554" s="481" t="s">
        <v>55</v>
      </c>
    </row>
    <row r="555" spans="1:16" s="32" customFormat="1" x14ac:dyDescent="0.2">
      <c r="A555" s="30" t="s">
        <v>630</v>
      </c>
      <c r="B555" s="90">
        <v>0</v>
      </c>
      <c r="C555" s="26">
        <v>0</v>
      </c>
      <c r="D555" s="24">
        <v>1899000</v>
      </c>
      <c r="E555" s="83">
        <v>0</v>
      </c>
      <c r="F555" s="28" t="s">
        <v>745</v>
      </c>
      <c r="G555" s="134">
        <v>10</v>
      </c>
      <c r="H555" s="28">
        <v>55009</v>
      </c>
      <c r="I555" s="88">
        <v>0</v>
      </c>
      <c r="J555" s="88">
        <v>0</v>
      </c>
      <c r="K555" s="50">
        <v>10</v>
      </c>
      <c r="L555" s="21">
        <v>0</v>
      </c>
      <c r="P555" s="481" t="s">
        <v>55</v>
      </c>
    </row>
    <row r="556" spans="1:16" s="32" customFormat="1" x14ac:dyDescent="0.2">
      <c r="A556" s="30" t="s">
        <v>631</v>
      </c>
      <c r="B556" s="90">
        <v>0</v>
      </c>
      <c r="C556" s="26">
        <v>0</v>
      </c>
      <c r="D556" s="24">
        <v>1899000</v>
      </c>
      <c r="E556" s="83">
        <v>0</v>
      </c>
      <c r="F556" s="28" t="s">
        <v>745</v>
      </c>
      <c r="G556" s="134">
        <v>10</v>
      </c>
      <c r="H556" s="28">
        <v>57000</v>
      </c>
      <c r="I556" s="88">
        <v>0</v>
      </c>
      <c r="J556" s="88">
        <v>0</v>
      </c>
      <c r="K556" s="50">
        <v>10</v>
      </c>
      <c r="L556" s="21">
        <v>0</v>
      </c>
      <c r="P556" s="461" t="s">
        <v>58</v>
      </c>
    </row>
    <row r="557" spans="1:16" s="32" customFormat="1" x14ac:dyDescent="0.2">
      <c r="A557" s="30" t="s">
        <v>1458</v>
      </c>
      <c r="B557" s="90">
        <v>0</v>
      </c>
      <c r="C557" s="26">
        <v>0</v>
      </c>
      <c r="D557" s="24">
        <v>1899000</v>
      </c>
      <c r="E557" s="83">
        <v>0</v>
      </c>
      <c r="F557" s="28" t="s">
        <v>745</v>
      </c>
      <c r="G557" s="134">
        <v>10</v>
      </c>
      <c r="H557" s="28">
        <v>57008</v>
      </c>
      <c r="I557" s="88">
        <v>0</v>
      </c>
      <c r="J557" s="88">
        <v>0</v>
      </c>
      <c r="K557" s="50">
        <v>10</v>
      </c>
      <c r="L557" s="21">
        <v>0</v>
      </c>
      <c r="P557" s="481" t="s">
        <v>55</v>
      </c>
    </row>
    <row r="558" spans="1:16" s="32" customFormat="1" x14ac:dyDescent="0.2">
      <c r="A558" s="30" t="s">
        <v>632</v>
      </c>
      <c r="B558" s="90">
        <v>0</v>
      </c>
      <c r="C558" s="26">
        <v>0</v>
      </c>
      <c r="D558" s="24">
        <v>1899000</v>
      </c>
      <c r="E558" s="83">
        <v>0</v>
      </c>
      <c r="F558" s="28" t="s">
        <v>745</v>
      </c>
      <c r="G558" s="134">
        <v>10</v>
      </c>
      <c r="H558" s="28">
        <v>57009</v>
      </c>
      <c r="I558" s="88">
        <v>0</v>
      </c>
      <c r="J558" s="88">
        <v>0</v>
      </c>
      <c r="K558" s="50">
        <v>10</v>
      </c>
      <c r="L558" s="21">
        <v>0</v>
      </c>
      <c r="P558" s="481" t="s">
        <v>55</v>
      </c>
    </row>
    <row r="559" spans="1:16" s="32" customFormat="1" x14ac:dyDescent="0.2">
      <c r="A559" s="30" t="s">
        <v>633</v>
      </c>
      <c r="B559" s="90">
        <v>0</v>
      </c>
      <c r="C559" s="26">
        <v>0</v>
      </c>
      <c r="D559" s="24">
        <v>1899000</v>
      </c>
      <c r="E559" s="83">
        <v>0</v>
      </c>
      <c r="F559" s="28" t="s">
        <v>745</v>
      </c>
      <c r="G559" s="134">
        <v>10</v>
      </c>
      <c r="H559" s="28">
        <v>82000</v>
      </c>
      <c r="I559" s="88">
        <v>0</v>
      </c>
      <c r="J559" s="88">
        <v>0</v>
      </c>
      <c r="K559" s="50">
        <v>10</v>
      </c>
      <c r="L559" s="21">
        <v>0</v>
      </c>
      <c r="P559" s="461" t="s">
        <v>58</v>
      </c>
    </row>
    <row r="560" spans="1:16" s="32" customFormat="1" x14ac:dyDescent="0.2">
      <c r="A560" s="30" t="s">
        <v>720</v>
      </c>
      <c r="B560" s="90">
        <v>0</v>
      </c>
      <c r="C560" s="26">
        <v>0</v>
      </c>
      <c r="D560" s="24">
        <v>1899000</v>
      </c>
      <c r="E560" s="83">
        <v>0</v>
      </c>
      <c r="F560" s="28" t="s">
        <v>745</v>
      </c>
      <c r="G560" s="134">
        <v>10</v>
      </c>
      <c r="H560" s="447" t="s">
        <v>149</v>
      </c>
      <c r="I560" s="88">
        <v>0</v>
      </c>
      <c r="J560" s="88">
        <v>0</v>
      </c>
      <c r="K560" s="50">
        <v>10</v>
      </c>
      <c r="L560" s="21">
        <v>0</v>
      </c>
      <c r="P560" s="461" t="s">
        <v>58</v>
      </c>
    </row>
    <row r="561" spans="1:16" s="32" customFormat="1" x14ac:dyDescent="0.2">
      <c r="A561" s="30" t="s">
        <v>1420</v>
      </c>
      <c r="B561" s="90">
        <v>0</v>
      </c>
      <c r="C561" s="26">
        <v>0</v>
      </c>
      <c r="D561" s="24">
        <v>1899000</v>
      </c>
      <c r="E561" s="83">
        <v>0</v>
      </c>
      <c r="F561" s="28" t="s">
        <v>745</v>
      </c>
      <c r="G561" s="134">
        <v>10</v>
      </c>
      <c r="H561" s="28">
        <v>90010</v>
      </c>
      <c r="I561" s="88">
        <v>0</v>
      </c>
      <c r="J561" s="88">
        <v>0</v>
      </c>
      <c r="K561" s="50">
        <v>10</v>
      </c>
      <c r="L561" s="21">
        <v>0</v>
      </c>
      <c r="P561" s="461" t="s">
        <v>58</v>
      </c>
    </row>
    <row r="562" spans="1:16" s="32" customFormat="1" x14ac:dyDescent="0.2">
      <c r="A562" s="30" t="s">
        <v>1459</v>
      </c>
      <c r="B562" s="90">
        <v>0</v>
      </c>
      <c r="C562" s="26">
        <v>0</v>
      </c>
      <c r="D562" s="24">
        <v>1899000</v>
      </c>
      <c r="E562" s="83">
        <v>0</v>
      </c>
      <c r="F562" s="28" t="s">
        <v>745</v>
      </c>
      <c r="G562" s="134">
        <v>10</v>
      </c>
      <c r="H562" s="28">
        <v>90010</v>
      </c>
      <c r="I562" s="88">
        <v>0</v>
      </c>
      <c r="J562" s="88">
        <v>0</v>
      </c>
      <c r="K562" s="50">
        <v>30</v>
      </c>
      <c r="L562" s="21">
        <v>0</v>
      </c>
      <c r="P562" s="461" t="s">
        <v>58</v>
      </c>
    </row>
    <row r="563" spans="1:16" s="32" customFormat="1" x14ac:dyDescent="0.2">
      <c r="A563" s="30" t="s">
        <v>1460</v>
      </c>
      <c r="B563" s="90">
        <v>0</v>
      </c>
      <c r="C563" s="26">
        <v>0</v>
      </c>
      <c r="D563" s="24">
        <v>1899000</v>
      </c>
      <c r="E563" s="83">
        <v>0</v>
      </c>
      <c r="F563" s="28" t="s">
        <v>745</v>
      </c>
      <c r="G563" s="134">
        <v>10</v>
      </c>
      <c r="H563" s="28">
        <v>90008</v>
      </c>
      <c r="I563" s="88">
        <v>0</v>
      </c>
      <c r="J563" s="88">
        <v>0</v>
      </c>
      <c r="K563" s="50">
        <v>10</v>
      </c>
      <c r="L563" s="21">
        <v>0</v>
      </c>
      <c r="P563" s="481" t="s">
        <v>55</v>
      </c>
    </row>
    <row r="564" spans="1:16" s="32" customFormat="1" x14ac:dyDescent="0.2">
      <c r="A564" s="30" t="s">
        <v>1460</v>
      </c>
      <c r="B564" s="90">
        <v>0</v>
      </c>
      <c r="C564" s="26">
        <v>0</v>
      </c>
      <c r="D564" s="24">
        <v>1899000</v>
      </c>
      <c r="E564" s="83">
        <v>0</v>
      </c>
      <c r="F564" s="28" t="s">
        <v>745</v>
      </c>
      <c r="G564" s="134">
        <v>10</v>
      </c>
      <c r="H564" s="28">
        <v>90008</v>
      </c>
      <c r="I564" s="88">
        <v>0</v>
      </c>
      <c r="J564" s="88">
        <v>0</v>
      </c>
      <c r="K564" s="50">
        <v>30</v>
      </c>
      <c r="L564" s="21">
        <v>0</v>
      </c>
      <c r="P564" s="481" t="s">
        <v>55</v>
      </c>
    </row>
    <row r="565" spans="1:16" s="32" customFormat="1" x14ac:dyDescent="0.2">
      <c r="A565" s="30" t="s">
        <v>1461</v>
      </c>
      <c r="B565" s="90">
        <v>0</v>
      </c>
      <c r="C565" s="26">
        <v>0</v>
      </c>
      <c r="D565" s="24">
        <v>1899000</v>
      </c>
      <c r="E565" s="83">
        <v>0</v>
      </c>
      <c r="F565" s="28" t="s">
        <v>745</v>
      </c>
      <c r="G565" s="134">
        <v>10</v>
      </c>
      <c r="H565" s="28">
        <v>90009</v>
      </c>
      <c r="I565" s="88">
        <v>0</v>
      </c>
      <c r="J565" s="88">
        <v>0</v>
      </c>
      <c r="K565" s="50">
        <v>10</v>
      </c>
      <c r="L565" s="21">
        <v>0</v>
      </c>
      <c r="P565" s="481" t="s">
        <v>55</v>
      </c>
    </row>
    <row r="566" spans="1:16" s="32" customFormat="1" x14ac:dyDescent="0.2">
      <c r="A566" s="30" t="s">
        <v>1462</v>
      </c>
      <c r="B566" s="90">
        <v>0</v>
      </c>
      <c r="C566" s="26">
        <v>0</v>
      </c>
      <c r="D566" s="24">
        <v>1899000</v>
      </c>
      <c r="E566" s="83">
        <v>0</v>
      </c>
      <c r="F566" s="28" t="s">
        <v>745</v>
      </c>
      <c r="G566" s="134">
        <v>10</v>
      </c>
      <c r="H566" s="28">
        <v>90009</v>
      </c>
      <c r="I566" s="88">
        <v>0</v>
      </c>
      <c r="J566" s="88">
        <v>0</v>
      </c>
      <c r="K566" s="50">
        <v>30</v>
      </c>
      <c r="L566" s="21">
        <v>0</v>
      </c>
      <c r="P566" s="481" t="s">
        <v>55</v>
      </c>
    </row>
    <row r="567" spans="1:16" s="32" customFormat="1" x14ac:dyDescent="0.2">
      <c r="A567" s="30"/>
      <c r="B567" s="90"/>
      <c r="C567" s="26"/>
      <c r="D567" s="24"/>
      <c r="E567" s="83"/>
      <c r="F567" s="28"/>
      <c r="G567" s="134"/>
      <c r="H567" s="28"/>
      <c r="I567" s="88"/>
      <c r="J567" s="88"/>
      <c r="K567" s="50"/>
      <c r="L567" s="21"/>
      <c r="P567" s="289"/>
    </row>
    <row r="568" spans="1:16" s="32" customFormat="1" x14ac:dyDescent="0.2">
      <c r="A568" s="30" t="s">
        <v>1421</v>
      </c>
      <c r="B568" s="90">
        <v>0</v>
      </c>
      <c r="C568" s="26">
        <v>0</v>
      </c>
      <c r="D568" s="24">
        <v>1899000</v>
      </c>
      <c r="E568" s="83">
        <v>0</v>
      </c>
      <c r="F568" s="28" t="s">
        <v>745</v>
      </c>
      <c r="G568" s="134">
        <v>20</v>
      </c>
      <c r="H568" s="28">
        <v>11200</v>
      </c>
      <c r="I568" s="88">
        <v>0</v>
      </c>
      <c r="J568" s="88">
        <v>0</v>
      </c>
      <c r="K568" s="50">
        <v>10</v>
      </c>
      <c r="L568" s="21">
        <v>0</v>
      </c>
      <c r="P568" s="461" t="s">
        <v>58</v>
      </c>
    </row>
    <row r="569" spans="1:16" s="32" customFormat="1" x14ac:dyDescent="0.2">
      <c r="A569" s="30" t="s">
        <v>1463</v>
      </c>
      <c r="B569" s="90">
        <v>0</v>
      </c>
      <c r="C569" s="26">
        <v>0</v>
      </c>
      <c r="D569" s="24">
        <v>1899000</v>
      </c>
      <c r="E569" s="83">
        <v>0</v>
      </c>
      <c r="F569" s="28" t="s">
        <v>745</v>
      </c>
      <c r="G569" s="134">
        <v>20</v>
      </c>
      <c r="H569" s="28">
        <v>11200</v>
      </c>
      <c r="I569" s="88">
        <v>0</v>
      </c>
      <c r="J569" s="88">
        <v>0</v>
      </c>
      <c r="K569" s="50">
        <v>30</v>
      </c>
      <c r="L569" s="21">
        <v>0</v>
      </c>
      <c r="P569" s="461" t="s">
        <v>58</v>
      </c>
    </row>
    <row r="570" spans="1:16" s="32" customFormat="1" x14ac:dyDescent="0.2">
      <c r="A570" s="30" t="s">
        <v>1422</v>
      </c>
      <c r="B570" s="90">
        <v>0</v>
      </c>
      <c r="C570" s="26">
        <v>0</v>
      </c>
      <c r="D570" s="24">
        <v>1899000</v>
      </c>
      <c r="E570" s="83">
        <v>0</v>
      </c>
      <c r="F570" s="28" t="s">
        <v>745</v>
      </c>
      <c r="G570" s="134">
        <v>20</v>
      </c>
      <c r="H570" s="28">
        <v>15200</v>
      </c>
      <c r="I570" s="88">
        <v>0</v>
      </c>
      <c r="J570" s="88">
        <v>0</v>
      </c>
      <c r="K570" s="50">
        <v>10</v>
      </c>
      <c r="L570" s="21">
        <v>0</v>
      </c>
      <c r="P570" s="461" t="s">
        <v>58</v>
      </c>
    </row>
    <row r="571" spans="1:16" s="32" customFormat="1" x14ac:dyDescent="0.2">
      <c r="A571" s="30" t="s">
        <v>1423</v>
      </c>
      <c r="B571" s="90">
        <v>0</v>
      </c>
      <c r="C571" s="26">
        <v>0</v>
      </c>
      <c r="D571" s="24">
        <v>1899000</v>
      </c>
      <c r="E571" s="83">
        <v>0</v>
      </c>
      <c r="F571" s="28" t="s">
        <v>745</v>
      </c>
      <c r="G571" s="134">
        <v>20</v>
      </c>
      <c r="H571" s="28">
        <v>21000</v>
      </c>
      <c r="I571" s="88">
        <v>0</v>
      </c>
      <c r="J571" s="88">
        <v>0</v>
      </c>
      <c r="K571" s="50">
        <v>10</v>
      </c>
      <c r="L571" s="21">
        <v>0</v>
      </c>
      <c r="P571" s="461" t="s">
        <v>58</v>
      </c>
    </row>
    <row r="572" spans="1:16" s="32" customFormat="1" x14ac:dyDescent="0.2">
      <c r="A572" s="30" t="s">
        <v>1464</v>
      </c>
      <c r="B572" s="90">
        <v>0</v>
      </c>
      <c r="C572" s="26">
        <v>0</v>
      </c>
      <c r="D572" s="24">
        <v>1899000</v>
      </c>
      <c r="E572" s="83">
        <v>0</v>
      </c>
      <c r="F572" s="28" t="s">
        <v>745</v>
      </c>
      <c r="G572" s="134">
        <v>20</v>
      </c>
      <c r="H572" s="28">
        <v>21000</v>
      </c>
      <c r="I572" s="88">
        <v>0</v>
      </c>
      <c r="J572" s="88">
        <v>0</v>
      </c>
      <c r="K572" s="50">
        <v>30</v>
      </c>
      <c r="L572" s="21">
        <v>0</v>
      </c>
      <c r="P572" s="461" t="s">
        <v>58</v>
      </c>
    </row>
    <row r="573" spans="1:16" s="32" customFormat="1" x14ac:dyDescent="0.2">
      <c r="A573" s="30" t="s">
        <v>1424</v>
      </c>
      <c r="B573" s="90">
        <v>0</v>
      </c>
      <c r="C573" s="26">
        <v>0</v>
      </c>
      <c r="D573" s="24">
        <v>1899000</v>
      </c>
      <c r="E573" s="83">
        <v>0</v>
      </c>
      <c r="F573" s="28" t="s">
        <v>745</v>
      </c>
      <c r="G573" s="134">
        <v>20</v>
      </c>
      <c r="H573" s="28">
        <v>21008</v>
      </c>
      <c r="I573" s="88">
        <v>0</v>
      </c>
      <c r="J573" s="88">
        <v>0</v>
      </c>
      <c r="K573" s="50">
        <v>10</v>
      </c>
      <c r="L573" s="21">
        <v>0</v>
      </c>
      <c r="P573" s="481" t="s">
        <v>55</v>
      </c>
    </row>
    <row r="574" spans="1:16" s="32" customFormat="1" x14ac:dyDescent="0.2">
      <c r="A574" s="30" t="s">
        <v>1425</v>
      </c>
      <c r="B574" s="90">
        <v>0</v>
      </c>
      <c r="C574" s="26">
        <v>0</v>
      </c>
      <c r="D574" s="24">
        <v>1899000</v>
      </c>
      <c r="E574" s="83">
        <v>0</v>
      </c>
      <c r="F574" s="28" t="s">
        <v>745</v>
      </c>
      <c r="G574" s="134">
        <v>20</v>
      </c>
      <c r="H574" s="28">
        <v>21009</v>
      </c>
      <c r="I574" s="88">
        <v>0</v>
      </c>
      <c r="J574" s="88">
        <v>0</v>
      </c>
      <c r="K574" s="50">
        <v>10</v>
      </c>
      <c r="L574" s="21">
        <v>0</v>
      </c>
      <c r="P574" s="481" t="s">
        <v>55</v>
      </c>
    </row>
    <row r="575" spans="1:16" s="32" customFormat="1" x14ac:dyDescent="0.2">
      <c r="A575" s="30" t="s">
        <v>1426</v>
      </c>
      <c r="B575" s="90">
        <v>0</v>
      </c>
      <c r="C575" s="26">
        <v>0</v>
      </c>
      <c r="D575" s="24">
        <v>1899000</v>
      </c>
      <c r="E575" s="83">
        <v>0</v>
      </c>
      <c r="F575" s="28" t="s">
        <v>745</v>
      </c>
      <c r="G575" s="134">
        <v>20</v>
      </c>
      <c r="H575" s="28">
        <v>23000</v>
      </c>
      <c r="I575" s="88">
        <v>0</v>
      </c>
      <c r="J575" s="88">
        <v>0</v>
      </c>
      <c r="K575" s="50">
        <v>10</v>
      </c>
      <c r="L575" s="21">
        <v>0</v>
      </c>
      <c r="P575" s="461" t="s">
        <v>58</v>
      </c>
    </row>
    <row r="576" spans="1:16" s="32" customFormat="1" x14ac:dyDescent="0.2">
      <c r="A576" s="30" t="s">
        <v>1427</v>
      </c>
      <c r="B576" s="90">
        <v>0</v>
      </c>
      <c r="C576" s="26">
        <v>0</v>
      </c>
      <c r="D576" s="24">
        <v>1899000</v>
      </c>
      <c r="E576" s="83">
        <v>0</v>
      </c>
      <c r="F576" s="28" t="s">
        <v>745</v>
      </c>
      <c r="G576" s="134">
        <v>20</v>
      </c>
      <c r="H576" s="28">
        <v>32000</v>
      </c>
      <c r="I576" s="88">
        <v>0</v>
      </c>
      <c r="J576" s="88">
        <v>0</v>
      </c>
      <c r="K576" s="50">
        <v>10</v>
      </c>
      <c r="L576" s="21">
        <v>0</v>
      </c>
      <c r="P576" s="461" t="s">
        <v>58</v>
      </c>
    </row>
    <row r="577" spans="1:16" s="32" customFormat="1" x14ac:dyDescent="0.2">
      <c r="A577" s="30" t="s">
        <v>1465</v>
      </c>
      <c r="B577" s="90">
        <v>0</v>
      </c>
      <c r="C577" s="26">
        <v>0</v>
      </c>
      <c r="D577" s="24">
        <v>1899000</v>
      </c>
      <c r="E577" s="83">
        <v>0</v>
      </c>
      <c r="F577" s="28" t="s">
        <v>745</v>
      </c>
      <c r="G577" s="134">
        <v>20</v>
      </c>
      <c r="H577" s="28">
        <v>32000</v>
      </c>
      <c r="I577" s="88">
        <v>0</v>
      </c>
      <c r="J577" s="88">
        <v>0</v>
      </c>
      <c r="K577" s="50">
        <v>30</v>
      </c>
      <c r="L577" s="21">
        <v>0</v>
      </c>
      <c r="P577" s="461" t="s">
        <v>58</v>
      </c>
    </row>
    <row r="578" spans="1:16" s="32" customFormat="1" x14ac:dyDescent="0.2">
      <c r="A578" s="30" t="s">
        <v>1428</v>
      </c>
      <c r="B578" s="90">
        <v>0</v>
      </c>
      <c r="C578" s="26">
        <v>0</v>
      </c>
      <c r="D578" s="24">
        <v>1899000</v>
      </c>
      <c r="E578" s="83">
        <v>0</v>
      </c>
      <c r="F578" s="28" t="s">
        <v>745</v>
      </c>
      <c r="G578" s="134">
        <v>20</v>
      </c>
      <c r="H578" s="28">
        <v>32008</v>
      </c>
      <c r="I578" s="88">
        <v>0</v>
      </c>
      <c r="J578" s="88">
        <v>0</v>
      </c>
      <c r="K578" s="50">
        <v>10</v>
      </c>
      <c r="L578" s="21">
        <v>0</v>
      </c>
      <c r="P578" s="481" t="s">
        <v>55</v>
      </c>
    </row>
    <row r="579" spans="1:16" s="32" customFormat="1" x14ac:dyDescent="0.2">
      <c r="A579" s="30" t="s">
        <v>1429</v>
      </c>
      <c r="B579" s="90">
        <v>0</v>
      </c>
      <c r="C579" s="26">
        <v>0</v>
      </c>
      <c r="D579" s="24">
        <v>1899000</v>
      </c>
      <c r="E579" s="83">
        <v>0</v>
      </c>
      <c r="F579" s="28" t="s">
        <v>745</v>
      </c>
      <c r="G579" s="134">
        <v>20</v>
      </c>
      <c r="H579" s="28">
        <v>32009</v>
      </c>
      <c r="I579" s="88">
        <v>0</v>
      </c>
      <c r="J579" s="88">
        <v>0</v>
      </c>
      <c r="K579" s="50">
        <v>10</v>
      </c>
      <c r="L579" s="21">
        <v>0</v>
      </c>
      <c r="P579" s="481" t="s">
        <v>55</v>
      </c>
    </row>
    <row r="580" spans="1:16" s="32" customFormat="1" x14ac:dyDescent="0.2">
      <c r="A580" s="30" t="s">
        <v>1430</v>
      </c>
      <c r="B580" s="90">
        <v>0</v>
      </c>
      <c r="C580" s="26">
        <v>0</v>
      </c>
      <c r="D580" s="24">
        <v>1899000</v>
      </c>
      <c r="E580" s="83">
        <v>0</v>
      </c>
      <c r="F580" s="28" t="s">
        <v>745</v>
      </c>
      <c r="G580" s="134">
        <v>20</v>
      </c>
      <c r="H580" s="28">
        <v>35000</v>
      </c>
      <c r="I580" s="88">
        <v>0</v>
      </c>
      <c r="J580" s="88">
        <v>0</v>
      </c>
      <c r="K580" s="50">
        <v>10</v>
      </c>
      <c r="L580" s="21">
        <v>0</v>
      </c>
      <c r="P580" s="461" t="s">
        <v>58</v>
      </c>
    </row>
    <row r="581" spans="1:16" s="32" customFormat="1" x14ac:dyDescent="0.2">
      <c r="A581" s="30" t="s">
        <v>1466</v>
      </c>
      <c r="B581" s="90">
        <v>0</v>
      </c>
      <c r="C581" s="26">
        <v>0</v>
      </c>
      <c r="D581" s="24">
        <v>1899000</v>
      </c>
      <c r="E581" s="83">
        <v>0</v>
      </c>
      <c r="F581" s="28" t="s">
        <v>745</v>
      </c>
      <c r="G581" s="134">
        <v>20</v>
      </c>
      <c r="H581" s="28">
        <v>35000</v>
      </c>
      <c r="I581" s="88">
        <v>0</v>
      </c>
      <c r="J581" s="88">
        <v>0</v>
      </c>
      <c r="K581" s="50">
        <v>30</v>
      </c>
      <c r="L581" s="21">
        <v>0</v>
      </c>
      <c r="P581" s="461" t="s">
        <v>58</v>
      </c>
    </row>
    <row r="582" spans="1:16" s="32" customFormat="1" x14ac:dyDescent="0.2">
      <c r="A582" s="30" t="s">
        <v>1431</v>
      </c>
      <c r="B582" s="90">
        <v>0</v>
      </c>
      <c r="C582" s="26">
        <v>0</v>
      </c>
      <c r="D582" s="24">
        <v>1899000</v>
      </c>
      <c r="E582" s="83">
        <v>0</v>
      </c>
      <c r="F582" s="28" t="s">
        <v>745</v>
      </c>
      <c r="G582" s="134">
        <v>20</v>
      </c>
      <c r="H582" s="28">
        <v>35008</v>
      </c>
      <c r="I582" s="88">
        <v>0</v>
      </c>
      <c r="J582" s="88">
        <v>0</v>
      </c>
      <c r="K582" s="50">
        <v>10</v>
      </c>
      <c r="L582" s="21">
        <v>0</v>
      </c>
      <c r="P582" s="481" t="s">
        <v>55</v>
      </c>
    </row>
    <row r="583" spans="1:16" s="32" customFormat="1" x14ac:dyDescent="0.2">
      <c r="A583" s="30" t="s">
        <v>1432</v>
      </c>
      <c r="B583" s="90">
        <v>0</v>
      </c>
      <c r="C583" s="26">
        <v>0</v>
      </c>
      <c r="D583" s="24">
        <v>1899000</v>
      </c>
      <c r="E583" s="83">
        <v>0</v>
      </c>
      <c r="F583" s="28" t="s">
        <v>745</v>
      </c>
      <c r="G583" s="134">
        <v>20</v>
      </c>
      <c r="H583" s="28">
        <v>35009</v>
      </c>
      <c r="I583" s="88">
        <v>0</v>
      </c>
      <c r="J583" s="88">
        <v>0</v>
      </c>
      <c r="K583" s="50">
        <v>10</v>
      </c>
      <c r="L583" s="21">
        <v>0</v>
      </c>
      <c r="P583" s="481" t="s">
        <v>55</v>
      </c>
    </row>
    <row r="584" spans="1:16" s="32" customFormat="1" x14ac:dyDescent="0.2">
      <c r="A584" s="30" t="s">
        <v>1433</v>
      </c>
      <c r="B584" s="90">
        <v>0</v>
      </c>
      <c r="C584" s="26">
        <v>0</v>
      </c>
      <c r="D584" s="24">
        <v>1899000</v>
      </c>
      <c r="E584" s="83">
        <v>0</v>
      </c>
      <c r="F584" s="28" t="s">
        <v>745</v>
      </c>
      <c r="G584" s="134">
        <v>20</v>
      </c>
      <c r="H584" s="28">
        <v>36000</v>
      </c>
      <c r="I584" s="88">
        <v>0</v>
      </c>
      <c r="J584" s="88">
        <v>0</v>
      </c>
      <c r="K584" s="50">
        <v>10</v>
      </c>
      <c r="L584" s="21">
        <v>0</v>
      </c>
      <c r="P584" s="461" t="s">
        <v>58</v>
      </c>
    </row>
    <row r="585" spans="1:16" s="32" customFormat="1" x14ac:dyDescent="0.2">
      <c r="A585" s="30" t="s">
        <v>1434</v>
      </c>
      <c r="B585" s="90">
        <v>0</v>
      </c>
      <c r="C585" s="26">
        <v>0</v>
      </c>
      <c r="D585" s="24">
        <v>1899000</v>
      </c>
      <c r="E585" s="83">
        <v>0</v>
      </c>
      <c r="F585" s="28" t="s">
        <v>745</v>
      </c>
      <c r="G585" s="134">
        <v>20</v>
      </c>
      <c r="H585" s="28">
        <v>36008</v>
      </c>
      <c r="I585" s="88">
        <v>0</v>
      </c>
      <c r="J585" s="88">
        <v>0</v>
      </c>
      <c r="K585" s="50">
        <v>10</v>
      </c>
      <c r="L585" s="21">
        <v>0</v>
      </c>
      <c r="P585" s="481" t="s">
        <v>55</v>
      </c>
    </row>
    <row r="586" spans="1:16" s="32" customFormat="1" x14ac:dyDescent="0.2">
      <c r="A586" s="30" t="s">
        <v>1435</v>
      </c>
      <c r="B586" s="90">
        <v>0</v>
      </c>
      <c r="C586" s="26">
        <v>0</v>
      </c>
      <c r="D586" s="24">
        <v>1899000</v>
      </c>
      <c r="E586" s="83">
        <v>0</v>
      </c>
      <c r="F586" s="28" t="s">
        <v>745</v>
      </c>
      <c r="G586" s="134">
        <v>20</v>
      </c>
      <c r="H586" s="28">
        <v>36009</v>
      </c>
      <c r="I586" s="88">
        <v>0</v>
      </c>
      <c r="J586" s="88">
        <v>0</v>
      </c>
      <c r="K586" s="50">
        <v>10</v>
      </c>
      <c r="L586" s="21">
        <v>0</v>
      </c>
      <c r="P586" s="481" t="s">
        <v>55</v>
      </c>
    </row>
    <row r="587" spans="1:16" s="32" customFormat="1" x14ac:dyDescent="0.2">
      <c r="A587" s="30" t="s">
        <v>1436</v>
      </c>
      <c r="B587" s="90">
        <v>0</v>
      </c>
      <c r="C587" s="26">
        <v>0</v>
      </c>
      <c r="D587" s="24">
        <v>1899000</v>
      </c>
      <c r="E587" s="83">
        <v>0</v>
      </c>
      <c r="F587" s="28" t="s">
        <v>745</v>
      </c>
      <c r="G587" s="134">
        <v>20</v>
      </c>
      <c r="H587" s="28">
        <v>45000</v>
      </c>
      <c r="I587" s="88">
        <v>0</v>
      </c>
      <c r="J587" s="88">
        <v>0</v>
      </c>
      <c r="K587" s="50">
        <v>10</v>
      </c>
      <c r="L587" s="21">
        <v>0</v>
      </c>
      <c r="P587" s="461" t="s">
        <v>58</v>
      </c>
    </row>
    <row r="588" spans="1:16" s="32" customFormat="1" x14ac:dyDescent="0.2">
      <c r="A588" s="30" t="s">
        <v>1467</v>
      </c>
      <c r="B588" s="90">
        <v>0</v>
      </c>
      <c r="C588" s="26">
        <v>0</v>
      </c>
      <c r="D588" s="24">
        <v>1899000</v>
      </c>
      <c r="E588" s="83">
        <v>0</v>
      </c>
      <c r="F588" s="28" t="s">
        <v>745</v>
      </c>
      <c r="G588" s="134">
        <v>20</v>
      </c>
      <c r="H588" s="28">
        <v>45000</v>
      </c>
      <c r="I588" s="88">
        <v>0</v>
      </c>
      <c r="J588" s="88">
        <v>0</v>
      </c>
      <c r="K588" s="50">
        <v>30</v>
      </c>
      <c r="L588" s="21">
        <v>0</v>
      </c>
      <c r="P588" s="461" t="s">
        <v>58</v>
      </c>
    </row>
    <row r="589" spans="1:16" s="32" customFormat="1" x14ac:dyDescent="0.2">
      <c r="A589" s="30" t="s">
        <v>1437</v>
      </c>
      <c r="B589" s="90">
        <v>0</v>
      </c>
      <c r="C589" s="26">
        <v>0</v>
      </c>
      <c r="D589" s="24">
        <v>1899000</v>
      </c>
      <c r="E589" s="83">
        <v>0</v>
      </c>
      <c r="F589" s="28" t="s">
        <v>745</v>
      </c>
      <c r="G589" s="134">
        <v>20</v>
      </c>
      <c r="H589" s="28">
        <v>45008</v>
      </c>
      <c r="I589" s="88">
        <v>0</v>
      </c>
      <c r="J589" s="88">
        <v>0</v>
      </c>
      <c r="K589" s="50">
        <v>10</v>
      </c>
      <c r="L589" s="21">
        <v>0</v>
      </c>
      <c r="P589" s="481" t="s">
        <v>55</v>
      </c>
    </row>
    <row r="590" spans="1:16" s="32" customFormat="1" x14ac:dyDescent="0.2">
      <c r="A590" s="30" t="s">
        <v>1438</v>
      </c>
      <c r="B590" s="90">
        <v>0</v>
      </c>
      <c r="C590" s="26">
        <v>0</v>
      </c>
      <c r="D590" s="24">
        <v>1899000</v>
      </c>
      <c r="E590" s="83">
        <v>0</v>
      </c>
      <c r="F590" s="28" t="s">
        <v>745</v>
      </c>
      <c r="G590" s="134">
        <v>20</v>
      </c>
      <c r="H590" s="28">
        <v>45009</v>
      </c>
      <c r="I590" s="88">
        <v>0</v>
      </c>
      <c r="J590" s="88">
        <v>0</v>
      </c>
      <c r="K590" s="50">
        <v>10</v>
      </c>
      <c r="L590" s="21">
        <v>0</v>
      </c>
      <c r="P590" s="481" t="s">
        <v>55</v>
      </c>
    </row>
    <row r="591" spans="1:16" s="32" customFormat="1" x14ac:dyDescent="0.2">
      <c r="A591" s="30" t="s">
        <v>1439</v>
      </c>
      <c r="B591" s="90">
        <v>0</v>
      </c>
      <c r="C591" s="26">
        <v>0</v>
      </c>
      <c r="D591" s="24">
        <v>1899000</v>
      </c>
      <c r="E591" s="83">
        <v>0</v>
      </c>
      <c r="F591" s="28" t="s">
        <v>745</v>
      </c>
      <c r="G591" s="134">
        <v>20</v>
      </c>
      <c r="H591" s="28">
        <v>49000</v>
      </c>
      <c r="I591" s="88">
        <v>0</v>
      </c>
      <c r="J591" s="88">
        <v>0</v>
      </c>
      <c r="K591" s="50">
        <v>10</v>
      </c>
      <c r="L591" s="21">
        <v>0</v>
      </c>
      <c r="P591" s="461" t="s">
        <v>58</v>
      </c>
    </row>
    <row r="592" spans="1:16" s="32" customFormat="1" x14ac:dyDescent="0.2">
      <c r="A592" s="30" t="s">
        <v>137</v>
      </c>
      <c r="B592" s="90">
        <v>0</v>
      </c>
      <c r="C592" s="26">
        <v>0</v>
      </c>
      <c r="D592" s="24">
        <v>1899000</v>
      </c>
      <c r="E592" s="83">
        <v>0</v>
      </c>
      <c r="F592" s="28" t="s">
        <v>745</v>
      </c>
      <c r="G592" s="134">
        <v>20</v>
      </c>
      <c r="H592" s="28">
        <v>49000</v>
      </c>
      <c r="I592" s="88">
        <v>0</v>
      </c>
      <c r="J592" s="88">
        <v>0</v>
      </c>
      <c r="K592" s="50">
        <v>30</v>
      </c>
      <c r="L592" s="21">
        <v>0</v>
      </c>
      <c r="P592" s="461" t="s">
        <v>58</v>
      </c>
    </row>
    <row r="593" spans="1:16" s="32" customFormat="1" x14ac:dyDescent="0.2">
      <c r="A593" s="30" t="s">
        <v>1440</v>
      </c>
      <c r="B593" s="90">
        <v>0</v>
      </c>
      <c r="C593" s="26">
        <v>0</v>
      </c>
      <c r="D593" s="24">
        <v>1899000</v>
      </c>
      <c r="E593" s="83">
        <v>0</v>
      </c>
      <c r="F593" s="28" t="s">
        <v>745</v>
      </c>
      <c r="G593" s="134">
        <v>20</v>
      </c>
      <c r="H593" s="28">
        <v>49008</v>
      </c>
      <c r="I593" s="88">
        <v>0</v>
      </c>
      <c r="J593" s="88">
        <v>0</v>
      </c>
      <c r="K593" s="50">
        <v>10</v>
      </c>
      <c r="L593" s="21">
        <v>0</v>
      </c>
      <c r="P593" s="481" t="s">
        <v>55</v>
      </c>
    </row>
    <row r="594" spans="1:16" s="32" customFormat="1" x14ac:dyDescent="0.2">
      <c r="A594" s="30" t="s">
        <v>1441</v>
      </c>
      <c r="B594" s="90">
        <v>0</v>
      </c>
      <c r="C594" s="26">
        <v>0</v>
      </c>
      <c r="D594" s="24">
        <v>1899000</v>
      </c>
      <c r="E594" s="83">
        <v>0</v>
      </c>
      <c r="F594" s="28" t="s">
        <v>745</v>
      </c>
      <c r="G594" s="134">
        <v>20</v>
      </c>
      <c r="H594" s="28">
        <v>49009</v>
      </c>
      <c r="I594" s="88">
        <v>0</v>
      </c>
      <c r="J594" s="88">
        <v>0</v>
      </c>
      <c r="K594" s="50">
        <v>10</v>
      </c>
      <c r="L594" s="21">
        <v>0</v>
      </c>
      <c r="P594" s="481" t="s">
        <v>55</v>
      </c>
    </row>
    <row r="595" spans="1:16" s="32" customFormat="1" x14ac:dyDescent="0.2">
      <c r="A595" s="30" t="s">
        <v>1442</v>
      </c>
      <c r="B595" s="90">
        <v>0</v>
      </c>
      <c r="C595" s="26">
        <v>0</v>
      </c>
      <c r="D595" s="24">
        <v>1899000</v>
      </c>
      <c r="E595" s="83">
        <v>0</v>
      </c>
      <c r="F595" s="28" t="s">
        <v>745</v>
      </c>
      <c r="G595" s="134">
        <v>20</v>
      </c>
      <c r="H595" s="28">
        <v>55000</v>
      </c>
      <c r="I595" s="88">
        <v>0</v>
      </c>
      <c r="J595" s="88">
        <v>0</v>
      </c>
      <c r="K595" s="50">
        <v>10</v>
      </c>
      <c r="L595" s="21">
        <v>0</v>
      </c>
      <c r="P595" s="461" t="s">
        <v>58</v>
      </c>
    </row>
    <row r="596" spans="1:16" s="32" customFormat="1" x14ac:dyDescent="0.2">
      <c r="A596" s="30" t="s">
        <v>1443</v>
      </c>
      <c r="B596" s="90">
        <v>0</v>
      </c>
      <c r="C596" s="26">
        <v>0</v>
      </c>
      <c r="D596" s="24">
        <v>1899000</v>
      </c>
      <c r="E596" s="83">
        <v>0</v>
      </c>
      <c r="F596" s="28" t="s">
        <v>745</v>
      </c>
      <c r="G596" s="134">
        <v>20</v>
      </c>
      <c r="H596" s="28">
        <v>55008</v>
      </c>
      <c r="I596" s="88">
        <v>0</v>
      </c>
      <c r="J596" s="88">
        <v>0</v>
      </c>
      <c r="K596" s="50">
        <v>10</v>
      </c>
      <c r="L596" s="21">
        <v>0</v>
      </c>
      <c r="P596" s="481" t="s">
        <v>55</v>
      </c>
    </row>
    <row r="597" spans="1:16" s="32" customFormat="1" x14ac:dyDescent="0.2">
      <c r="A597" s="30" t="s">
        <v>1444</v>
      </c>
      <c r="B597" s="90">
        <v>0</v>
      </c>
      <c r="C597" s="26">
        <v>0</v>
      </c>
      <c r="D597" s="24">
        <v>1899000</v>
      </c>
      <c r="E597" s="83">
        <v>0</v>
      </c>
      <c r="F597" s="28" t="s">
        <v>745</v>
      </c>
      <c r="G597" s="134">
        <v>20</v>
      </c>
      <c r="H597" s="28">
        <v>55009</v>
      </c>
      <c r="I597" s="88">
        <v>0</v>
      </c>
      <c r="J597" s="88">
        <v>0</v>
      </c>
      <c r="K597" s="50">
        <v>10</v>
      </c>
      <c r="L597" s="21">
        <v>0</v>
      </c>
      <c r="P597" s="481" t="s">
        <v>55</v>
      </c>
    </row>
    <row r="598" spans="1:16" s="32" customFormat="1" x14ac:dyDescent="0.2">
      <c r="A598" s="30" t="s">
        <v>1445</v>
      </c>
      <c r="B598" s="90">
        <v>0</v>
      </c>
      <c r="C598" s="26">
        <v>0</v>
      </c>
      <c r="D598" s="24">
        <v>1899000</v>
      </c>
      <c r="E598" s="83">
        <v>0</v>
      </c>
      <c r="F598" s="28" t="s">
        <v>745</v>
      </c>
      <c r="G598" s="134">
        <v>20</v>
      </c>
      <c r="H598" s="28">
        <v>57000</v>
      </c>
      <c r="I598" s="88">
        <v>0</v>
      </c>
      <c r="J598" s="88">
        <v>0</v>
      </c>
      <c r="K598" s="50">
        <v>10</v>
      </c>
      <c r="L598" s="21">
        <v>0</v>
      </c>
      <c r="P598" s="461" t="s">
        <v>58</v>
      </c>
    </row>
    <row r="599" spans="1:16" s="32" customFormat="1" x14ac:dyDescent="0.2">
      <c r="A599" s="30" t="s">
        <v>1468</v>
      </c>
      <c r="B599" s="90">
        <v>0</v>
      </c>
      <c r="C599" s="26">
        <v>0</v>
      </c>
      <c r="D599" s="24">
        <v>1899000</v>
      </c>
      <c r="E599" s="83">
        <v>0</v>
      </c>
      <c r="F599" s="28" t="s">
        <v>745</v>
      </c>
      <c r="G599" s="134">
        <v>20</v>
      </c>
      <c r="H599" s="28">
        <v>57008</v>
      </c>
      <c r="I599" s="88">
        <v>0</v>
      </c>
      <c r="J599" s="88">
        <v>0</v>
      </c>
      <c r="K599" s="50">
        <v>10</v>
      </c>
      <c r="L599" s="21">
        <v>0</v>
      </c>
      <c r="P599" s="481" t="s">
        <v>55</v>
      </c>
    </row>
    <row r="600" spans="1:16" s="32" customFormat="1" x14ac:dyDescent="0.2">
      <c r="A600" s="30" t="s">
        <v>804</v>
      </c>
      <c r="B600" s="90">
        <v>0</v>
      </c>
      <c r="C600" s="26">
        <v>0</v>
      </c>
      <c r="D600" s="24">
        <v>1899000</v>
      </c>
      <c r="E600" s="83">
        <v>0</v>
      </c>
      <c r="F600" s="28" t="s">
        <v>745</v>
      </c>
      <c r="G600" s="134">
        <v>20</v>
      </c>
      <c r="H600" s="28">
        <v>57009</v>
      </c>
      <c r="I600" s="88">
        <v>0</v>
      </c>
      <c r="J600" s="88">
        <v>0</v>
      </c>
      <c r="K600" s="50">
        <v>10</v>
      </c>
      <c r="L600" s="21">
        <v>0</v>
      </c>
      <c r="P600" s="481" t="s">
        <v>55</v>
      </c>
    </row>
    <row r="601" spans="1:16" s="32" customFormat="1" x14ac:dyDescent="0.2">
      <c r="A601" s="30" t="s">
        <v>805</v>
      </c>
      <c r="B601" s="90">
        <v>0</v>
      </c>
      <c r="C601" s="26">
        <v>0</v>
      </c>
      <c r="D601" s="24">
        <v>1899000</v>
      </c>
      <c r="E601" s="83">
        <v>0</v>
      </c>
      <c r="F601" s="28" t="s">
        <v>745</v>
      </c>
      <c r="G601" s="134">
        <v>20</v>
      </c>
      <c r="H601" s="28">
        <v>82000</v>
      </c>
      <c r="I601" s="88">
        <v>0</v>
      </c>
      <c r="J601" s="88">
        <v>0</v>
      </c>
      <c r="K601" s="50">
        <v>10</v>
      </c>
      <c r="L601" s="21">
        <v>0</v>
      </c>
      <c r="P601" s="461" t="s">
        <v>58</v>
      </c>
    </row>
    <row r="602" spans="1:16" s="32" customFormat="1" x14ac:dyDescent="0.2">
      <c r="A602" s="30" t="s">
        <v>806</v>
      </c>
      <c r="B602" s="90">
        <v>0</v>
      </c>
      <c r="C602" s="26">
        <v>0</v>
      </c>
      <c r="D602" s="24">
        <v>1899000</v>
      </c>
      <c r="E602" s="83">
        <v>0</v>
      </c>
      <c r="F602" s="28" t="s">
        <v>745</v>
      </c>
      <c r="G602" s="134">
        <v>20</v>
      </c>
      <c r="H602" s="447" t="s">
        <v>149</v>
      </c>
      <c r="I602" s="88">
        <v>0</v>
      </c>
      <c r="J602" s="88">
        <v>0</v>
      </c>
      <c r="K602" s="50">
        <v>10</v>
      </c>
      <c r="L602" s="21">
        <v>0</v>
      </c>
      <c r="P602" s="461" t="s">
        <v>58</v>
      </c>
    </row>
    <row r="603" spans="1:16" s="32" customFormat="1" x14ac:dyDescent="0.2">
      <c r="A603" s="30" t="s">
        <v>807</v>
      </c>
      <c r="B603" s="90">
        <v>0</v>
      </c>
      <c r="C603" s="26">
        <v>0</v>
      </c>
      <c r="D603" s="24">
        <v>1899000</v>
      </c>
      <c r="E603" s="83">
        <v>0</v>
      </c>
      <c r="F603" s="28" t="s">
        <v>745</v>
      </c>
      <c r="G603" s="134">
        <v>20</v>
      </c>
      <c r="H603" s="28">
        <v>90010</v>
      </c>
      <c r="I603" s="88">
        <v>0</v>
      </c>
      <c r="J603" s="88">
        <v>0</v>
      </c>
      <c r="K603" s="50">
        <v>10</v>
      </c>
      <c r="L603" s="21">
        <v>0</v>
      </c>
      <c r="P603" s="461" t="s">
        <v>58</v>
      </c>
    </row>
    <row r="604" spans="1:16" s="32" customFormat="1" x14ac:dyDescent="0.2">
      <c r="A604" s="30" t="s">
        <v>1469</v>
      </c>
      <c r="B604" s="90">
        <v>0</v>
      </c>
      <c r="C604" s="26">
        <v>0</v>
      </c>
      <c r="D604" s="24">
        <v>1899000</v>
      </c>
      <c r="E604" s="83">
        <v>0</v>
      </c>
      <c r="F604" s="28" t="s">
        <v>745</v>
      </c>
      <c r="G604" s="134">
        <v>20</v>
      </c>
      <c r="H604" s="28">
        <v>90010</v>
      </c>
      <c r="I604" s="88">
        <v>0</v>
      </c>
      <c r="J604" s="88">
        <v>0</v>
      </c>
      <c r="K604" s="50">
        <v>30</v>
      </c>
      <c r="L604" s="21">
        <v>0</v>
      </c>
      <c r="P604" s="461" t="s">
        <v>58</v>
      </c>
    </row>
    <row r="605" spans="1:16" s="32" customFormat="1" x14ac:dyDescent="0.2">
      <c r="A605" s="30" t="s">
        <v>1470</v>
      </c>
      <c r="B605" s="90">
        <v>0</v>
      </c>
      <c r="C605" s="26">
        <v>0</v>
      </c>
      <c r="D605" s="24">
        <v>1899000</v>
      </c>
      <c r="E605" s="83">
        <v>0</v>
      </c>
      <c r="F605" s="28" t="s">
        <v>745</v>
      </c>
      <c r="G605" s="134">
        <v>20</v>
      </c>
      <c r="H605" s="28">
        <v>90008</v>
      </c>
      <c r="I605" s="88">
        <v>0</v>
      </c>
      <c r="J605" s="88">
        <v>0</v>
      </c>
      <c r="K605" s="50">
        <v>10</v>
      </c>
      <c r="L605" s="21">
        <v>0</v>
      </c>
      <c r="P605" s="481" t="s">
        <v>55</v>
      </c>
    </row>
    <row r="606" spans="1:16" s="32" customFormat="1" x14ac:dyDescent="0.2">
      <c r="A606" s="30" t="s">
        <v>1470</v>
      </c>
      <c r="B606" s="90">
        <v>0</v>
      </c>
      <c r="C606" s="26">
        <v>0</v>
      </c>
      <c r="D606" s="24">
        <v>1899000</v>
      </c>
      <c r="E606" s="83">
        <v>0</v>
      </c>
      <c r="F606" s="28" t="s">
        <v>745</v>
      </c>
      <c r="G606" s="134">
        <v>20</v>
      </c>
      <c r="H606" s="28">
        <v>90008</v>
      </c>
      <c r="I606" s="88">
        <v>0</v>
      </c>
      <c r="J606" s="88">
        <v>0</v>
      </c>
      <c r="K606" s="50">
        <v>30</v>
      </c>
      <c r="L606" s="21">
        <v>0</v>
      </c>
      <c r="P606" s="481" t="s">
        <v>55</v>
      </c>
    </row>
    <row r="607" spans="1:16" s="32" customFormat="1" x14ac:dyDescent="0.2">
      <c r="A607" s="30" t="s">
        <v>1471</v>
      </c>
      <c r="B607" s="90">
        <v>0</v>
      </c>
      <c r="C607" s="26">
        <v>0</v>
      </c>
      <c r="D607" s="24">
        <v>1899000</v>
      </c>
      <c r="E607" s="83">
        <v>0</v>
      </c>
      <c r="F607" s="28" t="s">
        <v>745</v>
      </c>
      <c r="G607" s="134">
        <v>20</v>
      </c>
      <c r="H607" s="28">
        <v>90009</v>
      </c>
      <c r="I607" s="88">
        <v>0</v>
      </c>
      <c r="J607" s="88">
        <v>0</v>
      </c>
      <c r="K607" s="50">
        <v>10</v>
      </c>
      <c r="L607" s="21">
        <v>0</v>
      </c>
      <c r="P607" s="481" t="s">
        <v>55</v>
      </c>
    </row>
    <row r="608" spans="1:16" s="32" customFormat="1" x14ac:dyDescent="0.2">
      <c r="A608" s="30" t="s">
        <v>1472</v>
      </c>
      <c r="B608" s="90">
        <v>0</v>
      </c>
      <c r="C608" s="26">
        <v>0</v>
      </c>
      <c r="D608" s="24">
        <v>1899000</v>
      </c>
      <c r="E608" s="83">
        <v>0</v>
      </c>
      <c r="F608" s="28" t="s">
        <v>745</v>
      </c>
      <c r="G608" s="134">
        <v>20</v>
      </c>
      <c r="H608" s="28">
        <v>90009</v>
      </c>
      <c r="I608" s="88">
        <v>0</v>
      </c>
      <c r="J608" s="88">
        <v>0</v>
      </c>
      <c r="K608" s="50">
        <v>30</v>
      </c>
      <c r="L608" s="21">
        <v>0</v>
      </c>
      <c r="P608" s="481" t="s">
        <v>55</v>
      </c>
    </row>
    <row r="609" spans="1:16" s="32" customFormat="1" x14ac:dyDescent="0.2">
      <c r="A609" s="30"/>
      <c r="B609" s="90"/>
      <c r="C609" s="26"/>
      <c r="D609" s="24"/>
      <c r="E609" s="83"/>
      <c r="F609" s="28"/>
      <c r="G609" s="134"/>
      <c r="H609" s="28"/>
      <c r="I609" s="88"/>
      <c r="J609" s="88"/>
      <c r="K609" s="50"/>
      <c r="L609" s="21"/>
      <c r="P609" s="289"/>
    </row>
    <row r="610" spans="1:16" s="32" customFormat="1" x14ac:dyDescent="0.2">
      <c r="A610" s="30" t="s">
        <v>808</v>
      </c>
      <c r="B610" s="90">
        <v>0</v>
      </c>
      <c r="C610" s="26">
        <v>0</v>
      </c>
      <c r="D610" s="24">
        <v>1899000</v>
      </c>
      <c r="E610" s="83">
        <v>0</v>
      </c>
      <c r="F610" s="28" t="s">
        <v>745</v>
      </c>
      <c r="G610" s="134">
        <v>60</v>
      </c>
      <c r="H610" s="28">
        <v>11200</v>
      </c>
      <c r="I610" s="88">
        <v>0</v>
      </c>
      <c r="J610" s="88">
        <v>0</v>
      </c>
      <c r="K610" s="50">
        <v>10</v>
      </c>
      <c r="L610" s="21">
        <v>0</v>
      </c>
      <c r="P610" s="461" t="s">
        <v>58</v>
      </c>
    </row>
    <row r="611" spans="1:16" s="32" customFormat="1" x14ac:dyDescent="0.2">
      <c r="A611" s="30" t="s">
        <v>1473</v>
      </c>
      <c r="B611" s="90">
        <v>0</v>
      </c>
      <c r="C611" s="26">
        <v>0</v>
      </c>
      <c r="D611" s="24">
        <v>1899000</v>
      </c>
      <c r="E611" s="83">
        <v>0</v>
      </c>
      <c r="F611" s="28" t="s">
        <v>745</v>
      </c>
      <c r="G611" s="134">
        <v>60</v>
      </c>
      <c r="H611" s="28">
        <v>11200</v>
      </c>
      <c r="I611" s="88">
        <v>0</v>
      </c>
      <c r="J611" s="88">
        <v>0</v>
      </c>
      <c r="K611" s="50">
        <v>30</v>
      </c>
      <c r="L611" s="21">
        <v>0</v>
      </c>
      <c r="P611" s="461" t="s">
        <v>58</v>
      </c>
    </row>
    <row r="612" spans="1:16" s="32" customFormat="1" x14ac:dyDescent="0.2">
      <c r="A612" s="30" t="s">
        <v>809</v>
      </c>
      <c r="B612" s="90">
        <v>0</v>
      </c>
      <c r="C612" s="26">
        <v>0</v>
      </c>
      <c r="D612" s="24">
        <v>1899000</v>
      </c>
      <c r="E612" s="83">
        <v>0</v>
      </c>
      <c r="F612" s="28" t="s">
        <v>745</v>
      </c>
      <c r="G612" s="134">
        <v>60</v>
      </c>
      <c r="H612" s="28">
        <v>15200</v>
      </c>
      <c r="I612" s="88">
        <v>0</v>
      </c>
      <c r="J612" s="88">
        <v>0</v>
      </c>
      <c r="K612" s="50">
        <v>10</v>
      </c>
      <c r="L612" s="21">
        <v>0</v>
      </c>
      <c r="P612" s="461" t="s">
        <v>58</v>
      </c>
    </row>
    <row r="613" spans="1:16" s="32" customFormat="1" x14ac:dyDescent="0.2">
      <c r="A613" s="30" t="s">
        <v>810</v>
      </c>
      <c r="B613" s="90">
        <v>0</v>
      </c>
      <c r="C613" s="26">
        <v>0</v>
      </c>
      <c r="D613" s="24">
        <v>1899000</v>
      </c>
      <c r="E613" s="83">
        <v>0</v>
      </c>
      <c r="F613" s="28" t="s">
        <v>745</v>
      </c>
      <c r="G613" s="134">
        <v>60</v>
      </c>
      <c r="H613" s="28">
        <v>21000</v>
      </c>
      <c r="I613" s="88">
        <v>0</v>
      </c>
      <c r="J613" s="88">
        <v>0</v>
      </c>
      <c r="K613" s="50">
        <v>10</v>
      </c>
      <c r="L613" s="21">
        <v>0</v>
      </c>
      <c r="P613" s="461" t="s">
        <v>58</v>
      </c>
    </row>
    <row r="614" spans="1:16" s="32" customFormat="1" x14ac:dyDescent="0.2">
      <c r="A614" s="30" t="s">
        <v>862</v>
      </c>
      <c r="B614" s="90">
        <v>0</v>
      </c>
      <c r="C614" s="26">
        <v>0</v>
      </c>
      <c r="D614" s="24">
        <v>1899000</v>
      </c>
      <c r="E614" s="83">
        <v>0</v>
      </c>
      <c r="F614" s="28" t="s">
        <v>745</v>
      </c>
      <c r="G614" s="134">
        <v>60</v>
      </c>
      <c r="H614" s="28">
        <v>21000</v>
      </c>
      <c r="I614" s="88">
        <v>0</v>
      </c>
      <c r="J614" s="88">
        <v>0</v>
      </c>
      <c r="K614" s="50">
        <v>30</v>
      </c>
      <c r="L614" s="21">
        <v>0</v>
      </c>
      <c r="P614" s="461" t="s">
        <v>58</v>
      </c>
    </row>
    <row r="615" spans="1:16" s="32" customFormat="1" x14ac:dyDescent="0.2">
      <c r="A615" s="30" t="s">
        <v>811</v>
      </c>
      <c r="B615" s="90">
        <v>0</v>
      </c>
      <c r="C615" s="26">
        <v>0</v>
      </c>
      <c r="D615" s="24">
        <v>1899000</v>
      </c>
      <c r="E615" s="83">
        <v>0</v>
      </c>
      <c r="F615" s="28" t="s">
        <v>745</v>
      </c>
      <c r="G615" s="134">
        <v>60</v>
      </c>
      <c r="H615" s="28">
        <v>21008</v>
      </c>
      <c r="I615" s="88">
        <v>0</v>
      </c>
      <c r="J615" s="88">
        <v>0</v>
      </c>
      <c r="K615" s="50">
        <v>10</v>
      </c>
      <c r="L615" s="21">
        <v>0</v>
      </c>
      <c r="P615" s="481" t="s">
        <v>55</v>
      </c>
    </row>
    <row r="616" spans="1:16" s="32" customFormat="1" x14ac:dyDescent="0.2">
      <c r="A616" s="30" t="s">
        <v>812</v>
      </c>
      <c r="B616" s="90">
        <v>0</v>
      </c>
      <c r="C616" s="26">
        <v>0</v>
      </c>
      <c r="D616" s="24">
        <v>1899000</v>
      </c>
      <c r="E616" s="83">
        <v>0</v>
      </c>
      <c r="F616" s="28" t="s">
        <v>745</v>
      </c>
      <c r="G616" s="134">
        <v>60</v>
      </c>
      <c r="H616" s="28">
        <v>21009</v>
      </c>
      <c r="I616" s="88">
        <v>0</v>
      </c>
      <c r="J616" s="88">
        <v>0</v>
      </c>
      <c r="K616" s="50">
        <v>10</v>
      </c>
      <c r="L616" s="21">
        <v>0</v>
      </c>
      <c r="P616" s="481" t="s">
        <v>55</v>
      </c>
    </row>
    <row r="617" spans="1:16" s="32" customFormat="1" x14ac:dyDescent="0.2">
      <c r="A617" s="30" t="s">
        <v>813</v>
      </c>
      <c r="B617" s="90">
        <v>0</v>
      </c>
      <c r="C617" s="26">
        <v>0</v>
      </c>
      <c r="D617" s="24">
        <v>1899000</v>
      </c>
      <c r="E617" s="83">
        <v>0</v>
      </c>
      <c r="F617" s="28" t="s">
        <v>745</v>
      </c>
      <c r="G617" s="134">
        <v>60</v>
      </c>
      <c r="H617" s="28">
        <v>23000</v>
      </c>
      <c r="I617" s="88">
        <v>0</v>
      </c>
      <c r="J617" s="88">
        <v>0</v>
      </c>
      <c r="K617" s="50">
        <v>10</v>
      </c>
      <c r="L617" s="21">
        <v>0</v>
      </c>
      <c r="P617" s="461" t="s">
        <v>58</v>
      </c>
    </row>
    <row r="618" spans="1:16" s="32" customFormat="1" x14ac:dyDescent="0.2">
      <c r="A618" s="30" t="s">
        <v>814</v>
      </c>
      <c r="B618" s="90">
        <v>0</v>
      </c>
      <c r="C618" s="26">
        <v>0</v>
      </c>
      <c r="D618" s="24">
        <v>1899000</v>
      </c>
      <c r="E618" s="83">
        <v>0</v>
      </c>
      <c r="F618" s="28" t="s">
        <v>745</v>
      </c>
      <c r="G618" s="134">
        <v>60</v>
      </c>
      <c r="H618" s="28">
        <v>32000</v>
      </c>
      <c r="I618" s="88">
        <v>0</v>
      </c>
      <c r="J618" s="88">
        <v>0</v>
      </c>
      <c r="K618" s="50">
        <v>10</v>
      </c>
      <c r="L618" s="21">
        <v>0</v>
      </c>
      <c r="P618" s="461" t="s">
        <v>58</v>
      </c>
    </row>
    <row r="619" spans="1:16" s="32" customFormat="1" x14ac:dyDescent="0.2">
      <c r="A619" s="30" t="s">
        <v>863</v>
      </c>
      <c r="B619" s="90">
        <v>0</v>
      </c>
      <c r="C619" s="26">
        <v>0</v>
      </c>
      <c r="D619" s="24">
        <v>1899000</v>
      </c>
      <c r="E619" s="83">
        <v>0</v>
      </c>
      <c r="F619" s="28" t="s">
        <v>745</v>
      </c>
      <c r="G619" s="134">
        <v>60</v>
      </c>
      <c r="H619" s="28">
        <v>32000</v>
      </c>
      <c r="I619" s="88">
        <v>0</v>
      </c>
      <c r="J619" s="88">
        <v>0</v>
      </c>
      <c r="K619" s="50">
        <v>30</v>
      </c>
      <c r="L619" s="21">
        <v>0</v>
      </c>
      <c r="P619" s="461" t="s">
        <v>58</v>
      </c>
    </row>
    <row r="620" spans="1:16" s="32" customFormat="1" x14ac:dyDescent="0.2">
      <c r="A620" s="30" t="s">
        <v>815</v>
      </c>
      <c r="B620" s="90">
        <v>0</v>
      </c>
      <c r="C620" s="26">
        <v>0</v>
      </c>
      <c r="D620" s="24">
        <v>1899000</v>
      </c>
      <c r="E620" s="83">
        <v>0</v>
      </c>
      <c r="F620" s="28" t="s">
        <v>745</v>
      </c>
      <c r="G620" s="134">
        <v>60</v>
      </c>
      <c r="H620" s="28">
        <v>32008</v>
      </c>
      <c r="I620" s="88">
        <v>0</v>
      </c>
      <c r="J620" s="88">
        <v>0</v>
      </c>
      <c r="K620" s="50">
        <v>10</v>
      </c>
      <c r="L620" s="21">
        <v>0</v>
      </c>
      <c r="P620" s="481" t="s">
        <v>55</v>
      </c>
    </row>
    <row r="621" spans="1:16" s="32" customFormat="1" x14ac:dyDescent="0.2">
      <c r="A621" s="30" t="s">
        <v>816</v>
      </c>
      <c r="B621" s="90">
        <v>0</v>
      </c>
      <c r="C621" s="26">
        <v>0</v>
      </c>
      <c r="D621" s="24">
        <v>1899000</v>
      </c>
      <c r="E621" s="83">
        <v>0</v>
      </c>
      <c r="F621" s="28" t="s">
        <v>745</v>
      </c>
      <c r="G621" s="134">
        <v>60</v>
      </c>
      <c r="H621" s="28">
        <v>32009</v>
      </c>
      <c r="I621" s="88">
        <v>0</v>
      </c>
      <c r="J621" s="88">
        <v>0</v>
      </c>
      <c r="K621" s="50">
        <v>10</v>
      </c>
      <c r="L621" s="21">
        <v>0</v>
      </c>
      <c r="P621" s="481" t="s">
        <v>55</v>
      </c>
    </row>
    <row r="622" spans="1:16" s="32" customFormat="1" x14ac:dyDescent="0.2">
      <c r="A622" s="30" t="s">
        <v>817</v>
      </c>
      <c r="B622" s="90">
        <v>0</v>
      </c>
      <c r="C622" s="26">
        <v>0</v>
      </c>
      <c r="D622" s="24">
        <v>1899000</v>
      </c>
      <c r="E622" s="83">
        <v>0</v>
      </c>
      <c r="F622" s="28" t="s">
        <v>745</v>
      </c>
      <c r="G622" s="134">
        <v>60</v>
      </c>
      <c r="H622" s="28">
        <v>35000</v>
      </c>
      <c r="I622" s="88">
        <v>0</v>
      </c>
      <c r="J622" s="88">
        <v>0</v>
      </c>
      <c r="K622" s="50">
        <v>10</v>
      </c>
      <c r="L622" s="21">
        <v>0</v>
      </c>
      <c r="P622" s="461" t="s">
        <v>58</v>
      </c>
    </row>
    <row r="623" spans="1:16" s="32" customFormat="1" x14ac:dyDescent="0.2">
      <c r="A623" s="30" t="s">
        <v>864</v>
      </c>
      <c r="B623" s="90">
        <v>0</v>
      </c>
      <c r="C623" s="26">
        <v>0</v>
      </c>
      <c r="D623" s="24">
        <v>1899000</v>
      </c>
      <c r="E623" s="83">
        <v>0</v>
      </c>
      <c r="F623" s="28" t="s">
        <v>745</v>
      </c>
      <c r="G623" s="134">
        <v>60</v>
      </c>
      <c r="H623" s="28">
        <v>35000</v>
      </c>
      <c r="I623" s="88">
        <v>0</v>
      </c>
      <c r="J623" s="88">
        <v>0</v>
      </c>
      <c r="K623" s="50">
        <v>30</v>
      </c>
      <c r="L623" s="21">
        <v>0</v>
      </c>
      <c r="P623" s="461" t="s">
        <v>58</v>
      </c>
    </row>
    <row r="624" spans="1:16" s="32" customFormat="1" x14ac:dyDescent="0.2">
      <c r="A624" s="30" t="s">
        <v>818</v>
      </c>
      <c r="B624" s="90">
        <v>0</v>
      </c>
      <c r="C624" s="26">
        <v>0</v>
      </c>
      <c r="D624" s="24">
        <v>1899000</v>
      </c>
      <c r="E624" s="83">
        <v>0</v>
      </c>
      <c r="F624" s="28" t="s">
        <v>745</v>
      </c>
      <c r="G624" s="134">
        <v>60</v>
      </c>
      <c r="H624" s="28">
        <v>35008</v>
      </c>
      <c r="I624" s="88">
        <v>0</v>
      </c>
      <c r="J624" s="88">
        <v>0</v>
      </c>
      <c r="K624" s="50">
        <v>10</v>
      </c>
      <c r="L624" s="21">
        <v>0</v>
      </c>
      <c r="P624" s="481" t="s">
        <v>55</v>
      </c>
    </row>
    <row r="625" spans="1:16" s="32" customFormat="1" x14ac:dyDescent="0.2">
      <c r="A625" s="30" t="s">
        <v>819</v>
      </c>
      <c r="B625" s="90">
        <v>0</v>
      </c>
      <c r="C625" s="26">
        <v>0</v>
      </c>
      <c r="D625" s="24">
        <v>1899000</v>
      </c>
      <c r="E625" s="83">
        <v>0</v>
      </c>
      <c r="F625" s="28" t="s">
        <v>745</v>
      </c>
      <c r="G625" s="134">
        <v>60</v>
      </c>
      <c r="H625" s="28">
        <v>35009</v>
      </c>
      <c r="I625" s="88">
        <v>0</v>
      </c>
      <c r="J625" s="88">
        <v>0</v>
      </c>
      <c r="K625" s="50">
        <v>10</v>
      </c>
      <c r="L625" s="21">
        <v>0</v>
      </c>
      <c r="P625" s="481" t="s">
        <v>55</v>
      </c>
    </row>
    <row r="626" spans="1:16" s="32" customFormat="1" x14ac:dyDescent="0.2">
      <c r="A626" s="30" t="s">
        <v>820</v>
      </c>
      <c r="B626" s="90">
        <v>0</v>
      </c>
      <c r="C626" s="26">
        <v>0</v>
      </c>
      <c r="D626" s="24">
        <v>1899000</v>
      </c>
      <c r="E626" s="83">
        <v>0</v>
      </c>
      <c r="F626" s="28" t="s">
        <v>745</v>
      </c>
      <c r="G626" s="134">
        <v>60</v>
      </c>
      <c r="H626" s="28">
        <v>36000</v>
      </c>
      <c r="I626" s="88">
        <v>0</v>
      </c>
      <c r="J626" s="88">
        <v>0</v>
      </c>
      <c r="K626" s="50">
        <v>10</v>
      </c>
      <c r="L626" s="21">
        <v>0</v>
      </c>
      <c r="P626" s="461" t="s">
        <v>58</v>
      </c>
    </row>
    <row r="627" spans="1:16" s="32" customFormat="1" x14ac:dyDescent="0.2">
      <c r="A627" s="30" t="s">
        <v>821</v>
      </c>
      <c r="B627" s="90">
        <v>0</v>
      </c>
      <c r="C627" s="26">
        <v>0</v>
      </c>
      <c r="D627" s="24">
        <v>1899000</v>
      </c>
      <c r="E627" s="83">
        <v>0</v>
      </c>
      <c r="F627" s="28" t="s">
        <v>745</v>
      </c>
      <c r="G627" s="134">
        <v>60</v>
      </c>
      <c r="H627" s="28">
        <v>36008</v>
      </c>
      <c r="I627" s="88">
        <v>0</v>
      </c>
      <c r="J627" s="88">
        <v>0</v>
      </c>
      <c r="K627" s="50">
        <v>10</v>
      </c>
      <c r="L627" s="21">
        <v>0</v>
      </c>
      <c r="P627" s="481" t="s">
        <v>55</v>
      </c>
    </row>
    <row r="628" spans="1:16" s="32" customFormat="1" x14ac:dyDescent="0.2">
      <c r="A628" s="30" t="s">
        <v>822</v>
      </c>
      <c r="B628" s="90">
        <v>0</v>
      </c>
      <c r="C628" s="26">
        <v>0</v>
      </c>
      <c r="D628" s="24">
        <v>1899000</v>
      </c>
      <c r="E628" s="83">
        <v>0</v>
      </c>
      <c r="F628" s="28" t="s">
        <v>745</v>
      </c>
      <c r="G628" s="134">
        <v>60</v>
      </c>
      <c r="H628" s="28">
        <v>36009</v>
      </c>
      <c r="I628" s="88">
        <v>0</v>
      </c>
      <c r="J628" s="88">
        <v>0</v>
      </c>
      <c r="K628" s="50">
        <v>10</v>
      </c>
      <c r="L628" s="21">
        <v>0</v>
      </c>
      <c r="P628" s="481" t="s">
        <v>55</v>
      </c>
    </row>
    <row r="629" spans="1:16" s="32" customFormat="1" x14ac:dyDescent="0.2">
      <c r="A629" s="30" t="s">
        <v>823</v>
      </c>
      <c r="B629" s="90">
        <v>0</v>
      </c>
      <c r="C629" s="26">
        <v>0</v>
      </c>
      <c r="D629" s="24">
        <v>1899000</v>
      </c>
      <c r="E629" s="83">
        <v>0</v>
      </c>
      <c r="F629" s="28" t="s">
        <v>745</v>
      </c>
      <c r="G629" s="134">
        <v>60</v>
      </c>
      <c r="H629" s="28">
        <v>45000</v>
      </c>
      <c r="I629" s="88">
        <v>0</v>
      </c>
      <c r="J629" s="88">
        <v>0</v>
      </c>
      <c r="K629" s="50">
        <v>10</v>
      </c>
      <c r="L629" s="21">
        <v>0</v>
      </c>
      <c r="P629" s="461" t="s">
        <v>58</v>
      </c>
    </row>
    <row r="630" spans="1:16" s="32" customFormat="1" x14ac:dyDescent="0.2">
      <c r="A630" s="30" t="s">
        <v>865</v>
      </c>
      <c r="B630" s="90">
        <v>0</v>
      </c>
      <c r="C630" s="26">
        <v>0</v>
      </c>
      <c r="D630" s="24">
        <v>1899000</v>
      </c>
      <c r="E630" s="83">
        <v>0</v>
      </c>
      <c r="F630" s="28" t="s">
        <v>745</v>
      </c>
      <c r="G630" s="134">
        <v>60</v>
      </c>
      <c r="H630" s="28">
        <v>45000</v>
      </c>
      <c r="I630" s="88">
        <v>0</v>
      </c>
      <c r="J630" s="88">
        <v>0</v>
      </c>
      <c r="K630" s="50">
        <v>30</v>
      </c>
      <c r="L630" s="21">
        <v>0</v>
      </c>
      <c r="P630" s="461" t="s">
        <v>58</v>
      </c>
    </row>
    <row r="631" spans="1:16" s="32" customFormat="1" x14ac:dyDescent="0.2">
      <c r="A631" s="30" t="s">
        <v>824</v>
      </c>
      <c r="B631" s="90">
        <v>0</v>
      </c>
      <c r="C631" s="26">
        <v>0</v>
      </c>
      <c r="D631" s="24">
        <v>1899000</v>
      </c>
      <c r="E631" s="83">
        <v>0</v>
      </c>
      <c r="F631" s="28" t="s">
        <v>745</v>
      </c>
      <c r="G631" s="134">
        <v>60</v>
      </c>
      <c r="H631" s="28">
        <v>45008</v>
      </c>
      <c r="I631" s="88">
        <v>0</v>
      </c>
      <c r="J631" s="88">
        <v>0</v>
      </c>
      <c r="K631" s="50">
        <v>10</v>
      </c>
      <c r="L631" s="21">
        <v>0</v>
      </c>
      <c r="P631" s="481" t="s">
        <v>55</v>
      </c>
    </row>
    <row r="632" spans="1:16" s="32" customFormat="1" x14ac:dyDescent="0.2">
      <c r="A632" s="30" t="s">
        <v>825</v>
      </c>
      <c r="B632" s="90">
        <v>0</v>
      </c>
      <c r="C632" s="26">
        <v>0</v>
      </c>
      <c r="D632" s="24">
        <v>1899000</v>
      </c>
      <c r="E632" s="83">
        <v>0</v>
      </c>
      <c r="F632" s="28" t="s">
        <v>745</v>
      </c>
      <c r="G632" s="134">
        <v>60</v>
      </c>
      <c r="H632" s="28">
        <v>45009</v>
      </c>
      <c r="I632" s="88">
        <v>0</v>
      </c>
      <c r="J632" s="88">
        <v>0</v>
      </c>
      <c r="K632" s="50">
        <v>10</v>
      </c>
      <c r="L632" s="21">
        <v>0</v>
      </c>
      <c r="P632" s="481" t="s">
        <v>55</v>
      </c>
    </row>
    <row r="633" spans="1:16" s="32" customFormat="1" x14ac:dyDescent="0.2">
      <c r="A633" s="30" t="s">
        <v>826</v>
      </c>
      <c r="B633" s="90">
        <v>0</v>
      </c>
      <c r="C633" s="26">
        <v>0</v>
      </c>
      <c r="D633" s="24">
        <v>1899000</v>
      </c>
      <c r="E633" s="83">
        <v>0</v>
      </c>
      <c r="F633" s="28" t="s">
        <v>745</v>
      </c>
      <c r="G633" s="134">
        <v>60</v>
      </c>
      <c r="H633" s="28">
        <v>49000</v>
      </c>
      <c r="I633" s="88">
        <v>0</v>
      </c>
      <c r="J633" s="88">
        <v>0</v>
      </c>
      <c r="K633" s="50">
        <v>10</v>
      </c>
      <c r="L633" s="21">
        <v>0</v>
      </c>
      <c r="P633" s="461" t="s">
        <v>58</v>
      </c>
    </row>
    <row r="634" spans="1:16" s="32" customFormat="1" x14ac:dyDescent="0.2">
      <c r="A634" s="30" t="s">
        <v>138</v>
      </c>
      <c r="B634" s="90">
        <v>0</v>
      </c>
      <c r="C634" s="26">
        <v>0</v>
      </c>
      <c r="D634" s="24">
        <v>1899000</v>
      </c>
      <c r="E634" s="83">
        <v>0</v>
      </c>
      <c r="F634" s="28" t="s">
        <v>745</v>
      </c>
      <c r="G634" s="134">
        <v>60</v>
      </c>
      <c r="H634" s="28">
        <v>49000</v>
      </c>
      <c r="I634" s="88">
        <v>0</v>
      </c>
      <c r="J634" s="88">
        <v>0</v>
      </c>
      <c r="K634" s="50">
        <v>30</v>
      </c>
      <c r="L634" s="21">
        <v>0</v>
      </c>
      <c r="P634" s="461" t="s">
        <v>58</v>
      </c>
    </row>
    <row r="635" spans="1:16" s="32" customFormat="1" x14ac:dyDescent="0.2">
      <c r="A635" s="30" t="s">
        <v>827</v>
      </c>
      <c r="B635" s="90">
        <v>0</v>
      </c>
      <c r="C635" s="26">
        <v>0</v>
      </c>
      <c r="D635" s="24">
        <v>1899000</v>
      </c>
      <c r="E635" s="83">
        <v>0</v>
      </c>
      <c r="F635" s="28" t="s">
        <v>745</v>
      </c>
      <c r="G635" s="134">
        <v>60</v>
      </c>
      <c r="H635" s="28">
        <v>49008</v>
      </c>
      <c r="I635" s="88">
        <v>0</v>
      </c>
      <c r="J635" s="88">
        <v>0</v>
      </c>
      <c r="K635" s="50">
        <v>10</v>
      </c>
      <c r="L635" s="21">
        <v>0</v>
      </c>
      <c r="P635" s="481" t="s">
        <v>55</v>
      </c>
    </row>
    <row r="636" spans="1:16" s="32" customFormat="1" x14ac:dyDescent="0.2">
      <c r="A636" s="30" t="s">
        <v>828</v>
      </c>
      <c r="B636" s="90">
        <v>0</v>
      </c>
      <c r="C636" s="26">
        <v>0</v>
      </c>
      <c r="D636" s="24">
        <v>1899000</v>
      </c>
      <c r="E636" s="83">
        <v>0</v>
      </c>
      <c r="F636" s="28" t="s">
        <v>745</v>
      </c>
      <c r="G636" s="134">
        <v>60</v>
      </c>
      <c r="H636" s="28">
        <v>49009</v>
      </c>
      <c r="I636" s="88">
        <v>0</v>
      </c>
      <c r="J636" s="88">
        <v>0</v>
      </c>
      <c r="K636" s="50">
        <v>10</v>
      </c>
      <c r="L636" s="21">
        <v>0</v>
      </c>
      <c r="P636" s="481" t="s">
        <v>55</v>
      </c>
    </row>
    <row r="637" spans="1:16" x14ac:dyDescent="0.2">
      <c r="A637" s="30" t="s">
        <v>829</v>
      </c>
      <c r="B637" s="90">
        <v>0</v>
      </c>
      <c r="C637" s="26">
        <v>0</v>
      </c>
      <c r="D637" s="24">
        <v>1899000</v>
      </c>
      <c r="E637" s="83">
        <v>0</v>
      </c>
      <c r="F637" s="28" t="s">
        <v>745</v>
      </c>
      <c r="G637" s="134">
        <v>60</v>
      </c>
      <c r="H637" s="28">
        <v>55000</v>
      </c>
      <c r="I637" s="88">
        <v>0</v>
      </c>
      <c r="J637" s="88">
        <v>0</v>
      </c>
      <c r="K637" s="50">
        <v>10</v>
      </c>
      <c r="L637" s="21">
        <v>0</v>
      </c>
      <c r="P637" s="461" t="s">
        <v>58</v>
      </c>
    </row>
    <row r="638" spans="1:16" x14ac:dyDescent="0.2">
      <c r="A638" s="30" t="s">
        <v>881</v>
      </c>
      <c r="B638" s="90">
        <v>0</v>
      </c>
      <c r="C638" s="26">
        <v>0</v>
      </c>
      <c r="D638" s="24">
        <v>1899000</v>
      </c>
      <c r="E638" s="83">
        <v>0</v>
      </c>
      <c r="F638" s="28" t="s">
        <v>745</v>
      </c>
      <c r="G638" s="134">
        <v>60</v>
      </c>
      <c r="H638" s="28">
        <v>55008</v>
      </c>
      <c r="I638" s="88">
        <v>0</v>
      </c>
      <c r="J638" s="88">
        <v>0</v>
      </c>
      <c r="K638" s="50">
        <v>10</v>
      </c>
      <c r="L638" s="21">
        <v>0</v>
      </c>
      <c r="P638" s="481" t="s">
        <v>55</v>
      </c>
    </row>
    <row r="639" spans="1:16" x14ac:dyDescent="0.2">
      <c r="A639" s="30" t="s">
        <v>882</v>
      </c>
      <c r="B639" s="90">
        <v>0</v>
      </c>
      <c r="C639" s="26">
        <v>0</v>
      </c>
      <c r="D639" s="24">
        <v>1899000</v>
      </c>
      <c r="E639" s="83">
        <v>0</v>
      </c>
      <c r="F639" s="28" t="s">
        <v>745</v>
      </c>
      <c r="G639" s="134">
        <v>60</v>
      </c>
      <c r="H639" s="28">
        <v>55009</v>
      </c>
      <c r="I639" s="88">
        <v>0</v>
      </c>
      <c r="J639" s="88">
        <v>0</v>
      </c>
      <c r="K639" s="50">
        <v>10</v>
      </c>
      <c r="L639" s="21">
        <v>0</v>
      </c>
      <c r="P639" s="481" t="s">
        <v>55</v>
      </c>
    </row>
    <row r="640" spans="1:16" x14ac:dyDescent="0.2">
      <c r="A640" s="30" t="s">
        <v>883</v>
      </c>
      <c r="B640" s="90">
        <v>0</v>
      </c>
      <c r="C640" s="26">
        <v>0</v>
      </c>
      <c r="D640" s="24">
        <v>1899000</v>
      </c>
      <c r="E640" s="83">
        <v>0</v>
      </c>
      <c r="F640" s="28" t="s">
        <v>745</v>
      </c>
      <c r="G640" s="134">
        <v>60</v>
      </c>
      <c r="H640" s="28">
        <v>57000</v>
      </c>
      <c r="I640" s="88">
        <v>0</v>
      </c>
      <c r="J640" s="88">
        <v>0</v>
      </c>
      <c r="K640" s="50">
        <v>10</v>
      </c>
      <c r="L640" s="21">
        <v>0</v>
      </c>
      <c r="P640" s="461" t="s">
        <v>58</v>
      </c>
    </row>
    <row r="641" spans="1:16" x14ac:dyDescent="0.2">
      <c r="A641" s="30" t="s">
        <v>866</v>
      </c>
      <c r="B641" s="90">
        <v>0</v>
      </c>
      <c r="C641" s="26">
        <v>0</v>
      </c>
      <c r="D641" s="24">
        <v>1899000</v>
      </c>
      <c r="E641" s="83">
        <v>0</v>
      </c>
      <c r="F641" s="28" t="s">
        <v>745</v>
      </c>
      <c r="G641" s="134">
        <v>60</v>
      </c>
      <c r="H641" s="28">
        <v>57008</v>
      </c>
      <c r="I641" s="88">
        <v>0</v>
      </c>
      <c r="J641" s="88">
        <v>0</v>
      </c>
      <c r="K641" s="50">
        <v>10</v>
      </c>
      <c r="L641" s="21">
        <v>0</v>
      </c>
      <c r="P641" s="481" t="s">
        <v>55</v>
      </c>
    </row>
    <row r="642" spans="1:16" x14ac:dyDescent="0.2">
      <c r="A642" s="30" t="s">
        <v>884</v>
      </c>
      <c r="B642" s="90">
        <v>0</v>
      </c>
      <c r="C642" s="26">
        <v>0</v>
      </c>
      <c r="D642" s="24">
        <v>1899000</v>
      </c>
      <c r="E642" s="83">
        <v>0</v>
      </c>
      <c r="F642" s="28" t="s">
        <v>745</v>
      </c>
      <c r="G642" s="134">
        <v>60</v>
      </c>
      <c r="H642" s="28">
        <v>57009</v>
      </c>
      <c r="I642" s="88">
        <v>0</v>
      </c>
      <c r="J642" s="88">
        <v>0</v>
      </c>
      <c r="K642" s="50">
        <v>10</v>
      </c>
      <c r="L642" s="21">
        <v>0</v>
      </c>
      <c r="P642" s="481" t="s">
        <v>55</v>
      </c>
    </row>
    <row r="643" spans="1:16" x14ac:dyDescent="0.2">
      <c r="A643" s="30" t="s">
        <v>885</v>
      </c>
      <c r="B643" s="90">
        <v>0</v>
      </c>
      <c r="C643" s="26">
        <v>0</v>
      </c>
      <c r="D643" s="24">
        <v>1899000</v>
      </c>
      <c r="E643" s="83">
        <v>0</v>
      </c>
      <c r="F643" s="28" t="s">
        <v>745</v>
      </c>
      <c r="G643" s="134">
        <v>60</v>
      </c>
      <c r="H643" s="28">
        <v>82000</v>
      </c>
      <c r="I643" s="88">
        <v>0</v>
      </c>
      <c r="J643" s="88">
        <v>0</v>
      </c>
      <c r="K643" s="50">
        <v>10</v>
      </c>
      <c r="L643" s="21">
        <v>0</v>
      </c>
      <c r="P643" s="461" t="s">
        <v>58</v>
      </c>
    </row>
    <row r="644" spans="1:16" x14ac:dyDescent="0.2">
      <c r="A644" s="30" t="s">
        <v>886</v>
      </c>
      <c r="B644" s="90">
        <v>0</v>
      </c>
      <c r="C644" s="26">
        <v>0</v>
      </c>
      <c r="D644" s="24">
        <v>1899000</v>
      </c>
      <c r="E644" s="83">
        <v>0</v>
      </c>
      <c r="F644" s="28" t="s">
        <v>745</v>
      </c>
      <c r="G644" s="134">
        <v>60</v>
      </c>
      <c r="H644" s="447" t="s">
        <v>149</v>
      </c>
      <c r="I644" s="88">
        <v>0</v>
      </c>
      <c r="J644" s="88">
        <v>0</v>
      </c>
      <c r="K644" s="50">
        <v>10</v>
      </c>
      <c r="L644" s="21">
        <v>0</v>
      </c>
      <c r="P644" s="461" t="s">
        <v>58</v>
      </c>
    </row>
    <row r="645" spans="1:16" x14ac:dyDescent="0.2">
      <c r="A645" s="30" t="s">
        <v>887</v>
      </c>
      <c r="B645" s="90">
        <v>0</v>
      </c>
      <c r="C645" s="26">
        <v>0</v>
      </c>
      <c r="D645" s="24">
        <v>1899000</v>
      </c>
      <c r="E645" s="83">
        <v>0</v>
      </c>
      <c r="F645" s="28" t="s">
        <v>745</v>
      </c>
      <c r="G645" s="134">
        <v>60</v>
      </c>
      <c r="H645" s="28">
        <v>90010</v>
      </c>
      <c r="I645" s="88">
        <v>0</v>
      </c>
      <c r="J645" s="88">
        <v>0</v>
      </c>
      <c r="K645" s="50">
        <v>10</v>
      </c>
      <c r="L645" s="21">
        <v>0</v>
      </c>
      <c r="P645" s="461" t="s">
        <v>58</v>
      </c>
    </row>
    <row r="646" spans="1:16" x14ac:dyDescent="0.2">
      <c r="A646" s="30" t="s">
        <v>867</v>
      </c>
      <c r="B646" s="90">
        <v>0</v>
      </c>
      <c r="C646" s="26">
        <v>0</v>
      </c>
      <c r="D646" s="24">
        <v>1899000</v>
      </c>
      <c r="E646" s="83">
        <v>0</v>
      </c>
      <c r="F646" s="28" t="s">
        <v>745</v>
      </c>
      <c r="G646" s="134">
        <v>60</v>
      </c>
      <c r="H646" s="28">
        <v>90010</v>
      </c>
      <c r="I646" s="88">
        <v>0</v>
      </c>
      <c r="J646" s="88">
        <v>0</v>
      </c>
      <c r="K646" s="50">
        <v>30</v>
      </c>
      <c r="L646" s="21">
        <v>0</v>
      </c>
      <c r="P646" s="461" t="s">
        <v>58</v>
      </c>
    </row>
    <row r="647" spans="1:16" x14ac:dyDescent="0.2">
      <c r="A647" s="30" t="s">
        <v>868</v>
      </c>
      <c r="B647" s="90">
        <v>0</v>
      </c>
      <c r="C647" s="26">
        <v>0</v>
      </c>
      <c r="D647" s="24">
        <v>1899000</v>
      </c>
      <c r="E647" s="83">
        <v>0</v>
      </c>
      <c r="F647" s="28" t="s">
        <v>745</v>
      </c>
      <c r="G647" s="134">
        <v>60</v>
      </c>
      <c r="H647" s="28">
        <v>90008</v>
      </c>
      <c r="I647" s="88">
        <v>0</v>
      </c>
      <c r="J647" s="88">
        <v>0</v>
      </c>
      <c r="K647" s="50">
        <v>10</v>
      </c>
      <c r="L647" s="21">
        <v>0</v>
      </c>
      <c r="P647" s="481" t="s">
        <v>55</v>
      </c>
    </row>
    <row r="648" spans="1:16" x14ac:dyDescent="0.2">
      <c r="A648" s="30" t="s">
        <v>868</v>
      </c>
      <c r="B648" s="90">
        <v>0</v>
      </c>
      <c r="C648" s="26">
        <v>0</v>
      </c>
      <c r="D648" s="24">
        <v>1899000</v>
      </c>
      <c r="E648" s="83">
        <v>0</v>
      </c>
      <c r="F648" s="28" t="s">
        <v>745</v>
      </c>
      <c r="G648" s="134">
        <v>60</v>
      </c>
      <c r="H648" s="28">
        <v>90008</v>
      </c>
      <c r="I648" s="88">
        <v>0</v>
      </c>
      <c r="J648" s="88">
        <v>0</v>
      </c>
      <c r="K648" s="50">
        <v>30</v>
      </c>
      <c r="L648" s="21">
        <v>0</v>
      </c>
      <c r="P648" s="481" t="s">
        <v>55</v>
      </c>
    </row>
    <row r="649" spans="1:16" x14ac:dyDescent="0.2">
      <c r="A649" s="30" t="s">
        <v>869</v>
      </c>
      <c r="B649" s="90">
        <v>0</v>
      </c>
      <c r="C649" s="26">
        <v>0</v>
      </c>
      <c r="D649" s="24">
        <v>1899000</v>
      </c>
      <c r="E649" s="83">
        <v>0</v>
      </c>
      <c r="F649" s="28" t="s">
        <v>745</v>
      </c>
      <c r="G649" s="134">
        <v>60</v>
      </c>
      <c r="H649" s="28">
        <v>90009</v>
      </c>
      <c r="I649" s="88">
        <v>0</v>
      </c>
      <c r="J649" s="88">
        <v>0</v>
      </c>
      <c r="K649" s="50">
        <v>10</v>
      </c>
      <c r="L649" s="21">
        <v>0</v>
      </c>
      <c r="P649" s="481" t="s">
        <v>55</v>
      </c>
    </row>
    <row r="650" spans="1:16" x14ac:dyDescent="0.2">
      <c r="A650" s="30" t="s">
        <v>870</v>
      </c>
      <c r="B650" s="90">
        <v>0</v>
      </c>
      <c r="C650" s="26">
        <v>0</v>
      </c>
      <c r="D650" s="24">
        <v>1899000</v>
      </c>
      <c r="E650" s="83">
        <v>0</v>
      </c>
      <c r="F650" s="28" t="s">
        <v>745</v>
      </c>
      <c r="G650" s="134">
        <v>60</v>
      </c>
      <c r="H650" s="28">
        <v>90009</v>
      </c>
      <c r="I650" s="88">
        <v>0</v>
      </c>
      <c r="J650" s="88">
        <v>0</v>
      </c>
      <c r="K650" s="50">
        <v>30</v>
      </c>
      <c r="L650" s="21">
        <v>0</v>
      </c>
      <c r="P650" s="481" t="s">
        <v>55</v>
      </c>
    </row>
    <row r="651" spans="1:16" x14ac:dyDescent="0.2">
      <c r="A651" s="30"/>
      <c r="B651" s="113"/>
      <c r="C651" s="116"/>
      <c r="D651" s="24"/>
      <c r="E651" s="80"/>
      <c r="F651" s="28"/>
      <c r="G651" s="134"/>
      <c r="H651" s="28"/>
      <c r="I651" s="88"/>
      <c r="J651" s="84"/>
      <c r="K651" s="50"/>
      <c r="L651" s="21"/>
      <c r="P651" s="289"/>
    </row>
    <row r="652" spans="1:16" x14ac:dyDescent="0.2">
      <c r="A652" s="64" t="s">
        <v>461</v>
      </c>
      <c r="B652" s="113"/>
      <c r="C652" s="116"/>
      <c r="D652" s="24"/>
      <c r="E652" s="80"/>
      <c r="F652" s="135"/>
      <c r="G652" s="135"/>
      <c r="H652" s="447"/>
      <c r="I652" s="99"/>
      <c r="J652" s="84"/>
      <c r="K652" s="50"/>
      <c r="L652" s="5"/>
    </row>
    <row r="653" spans="1:16" x14ac:dyDescent="0.2">
      <c r="A653" s="30" t="s">
        <v>555</v>
      </c>
      <c r="B653" s="113">
        <v>0</v>
      </c>
      <c r="C653" s="116">
        <v>0</v>
      </c>
      <c r="D653" s="50">
        <v>2553700</v>
      </c>
      <c r="E653" s="80">
        <v>0</v>
      </c>
      <c r="F653" s="28" t="s">
        <v>745</v>
      </c>
      <c r="G653" s="134">
        <v>10</v>
      </c>
      <c r="H653" s="28">
        <v>21000</v>
      </c>
      <c r="I653" s="99">
        <v>0</v>
      </c>
      <c r="J653" s="84">
        <v>0</v>
      </c>
      <c r="K653" s="50">
        <v>10</v>
      </c>
      <c r="L653" s="21">
        <v>0</v>
      </c>
      <c r="P653" s="481" t="s">
        <v>57</v>
      </c>
    </row>
    <row r="654" spans="1:16" x14ac:dyDescent="0.2">
      <c r="A654" s="30" t="s">
        <v>1578</v>
      </c>
      <c r="B654" s="113">
        <v>0</v>
      </c>
      <c r="C654" s="116">
        <v>0</v>
      </c>
      <c r="D654" s="50">
        <v>2553700</v>
      </c>
      <c r="E654" s="80">
        <v>0</v>
      </c>
      <c r="F654" s="28" t="s">
        <v>745</v>
      </c>
      <c r="G654" s="134">
        <v>10</v>
      </c>
      <c r="H654" s="28">
        <v>23000</v>
      </c>
      <c r="I654" s="99">
        <v>0</v>
      </c>
      <c r="J654" s="84">
        <v>0</v>
      </c>
      <c r="K654" s="50">
        <v>10</v>
      </c>
      <c r="L654" s="5">
        <v>0</v>
      </c>
      <c r="P654" s="481" t="s">
        <v>57</v>
      </c>
    </row>
    <row r="655" spans="1:16" x14ac:dyDescent="0.2">
      <c r="A655" s="30" t="s">
        <v>1579</v>
      </c>
      <c r="B655" s="113">
        <v>0</v>
      </c>
      <c r="C655" s="116">
        <v>0</v>
      </c>
      <c r="D655" s="50">
        <v>2553700</v>
      </c>
      <c r="E655" s="80">
        <v>0</v>
      </c>
      <c r="F655" s="28" t="s">
        <v>745</v>
      </c>
      <c r="G655" s="134">
        <v>10</v>
      </c>
      <c r="H655" s="28">
        <v>82000</v>
      </c>
      <c r="I655" s="99">
        <v>0</v>
      </c>
      <c r="J655" s="84">
        <v>0</v>
      </c>
      <c r="K655" s="50">
        <v>10</v>
      </c>
      <c r="L655" s="21">
        <v>0</v>
      </c>
      <c r="P655" s="481" t="s">
        <v>57</v>
      </c>
    </row>
    <row r="656" spans="1:16" x14ac:dyDescent="0.2">
      <c r="A656" s="30" t="s">
        <v>1580</v>
      </c>
      <c r="B656" s="113">
        <v>0</v>
      </c>
      <c r="C656" s="116">
        <v>0</v>
      </c>
      <c r="D656" s="50">
        <v>2553700</v>
      </c>
      <c r="E656" s="80">
        <v>0</v>
      </c>
      <c r="F656" s="28" t="s">
        <v>745</v>
      </c>
      <c r="G656" s="134">
        <v>10</v>
      </c>
      <c r="H656" s="28">
        <v>85000</v>
      </c>
      <c r="I656" s="99">
        <v>0</v>
      </c>
      <c r="J656" s="84">
        <v>0</v>
      </c>
      <c r="K656" s="50">
        <v>10</v>
      </c>
      <c r="L656" s="5">
        <v>0</v>
      </c>
      <c r="P656" s="481" t="s">
        <v>57</v>
      </c>
    </row>
    <row r="657" spans="1:16" x14ac:dyDescent="0.2">
      <c r="A657" s="59"/>
      <c r="B657" s="93"/>
      <c r="C657" s="91"/>
      <c r="D657" s="50"/>
      <c r="E657" s="80"/>
      <c r="F657" s="135"/>
      <c r="G657" s="135"/>
      <c r="H657" s="447"/>
      <c r="I657" s="99"/>
      <c r="J657" s="84"/>
      <c r="K657" s="50"/>
      <c r="L657" s="21"/>
    </row>
    <row r="658" spans="1:16" x14ac:dyDescent="0.2">
      <c r="A658" s="30" t="s">
        <v>556</v>
      </c>
      <c r="B658" s="113">
        <v>0</v>
      </c>
      <c r="C658" s="116">
        <v>0</v>
      </c>
      <c r="D658" s="50">
        <v>2553700</v>
      </c>
      <c r="E658" s="80">
        <v>0</v>
      </c>
      <c r="F658" s="28" t="s">
        <v>745</v>
      </c>
      <c r="G658" s="134">
        <v>52</v>
      </c>
      <c r="H658" s="28">
        <v>21000</v>
      </c>
      <c r="I658" s="99">
        <v>0</v>
      </c>
      <c r="J658" s="84">
        <v>0</v>
      </c>
      <c r="K658" s="50">
        <v>10</v>
      </c>
      <c r="L658" s="5">
        <v>0</v>
      </c>
      <c r="P658" s="481" t="s">
        <v>56</v>
      </c>
    </row>
    <row r="659" spans="1:16" x14ac:dyDescent="0.2">
      <c r="A659" s="30" t="s">
        <v>1189</v>
      </c>
      <c r="B659" s="113">
        <v>0</v>
      </c>
      <c r="C659" s="116">
        <v>0</v>
      </c>
      <c r="D659" s="50">
        <v>2553700</v>
      </c>
      <c r="E659" s="80">
        <v>0</v>
      </c>
      <c r="F659" s="28" t="s">
        <v>745</v>
      </c>
      <c r="G659" s="134">
        <v>52</v>
      </c>
      <c r="H659" s="28">
        <v>23000</v>
      </c>
      <c r="I659" s="99">
        <v>0</v>
      </c>
      <c r="J659" s="84">
        <v>0</v>
      </c>
      <c r="K659" s="50">
        <v>10</v>
      </c>
      <c r="L659" s="21">
        <v>0</v>
      </c>
      <c r="M659" s="19"/>
      <c r="N659" s="24"/>
      <c r="P659" s="481" t="s">
        <v>56</v>
      </c>
    </row>
    <row r="660" spans="1:16" x14ac:dyDescent="0.2">
      <c r="A660" s="30" t="s">
        <v>1523</v>
      </c>
      <c r="B660" s="113">
        <v>0</v>
      </c>
      <c r="C660" s="116">
        <v>0</v>
      </c>
      <c r="D660" s="50">
        <v>2553700</v>
      </c>
      <c r="E660" s="80">
        <v>0</v>
      </c>
      <c r="F660" s="28" t="s">
        <v>745</v>
      </c>
      <c r="G660" s="134">
        <v>52</v>
      </c>
      <c r="H660" s="28">
        <v>82000</v>
      </c>
      <c r="I660" s="99">
        <v>0</v>
      </c>
      <c r="J660" s="84">
        <v>0</v>
      </c>
      <c r="K660" s="50">
        <v>10</v>
      </c>
      <c r="L660" s="5">
        <v>0</v>
      </c>
      <c r="M660" s="19"/>
      <c r="N660" s="24"/>
      <c r="P660" s="481" t="s">
        <v>56</v>
      </c>
    </row>
    <row r="661" spans="1:16" x14ac:dyDescent="0.2">
      <c r="A661" s="30" t="s">
        <v>1524</v>
      </c>
      <c r="B661" s="113">
        <v>0</v>
      </c>
      <c r="C661" s="116">
        <v>0</v>
      </c>
      <c r="D661" s="50">
        <v>2553700</v>
      </c>
      <c r="E661" s="80">
        <v>0</v>
      </c>
      <c r="F661" s="28" t="s">
        <v>745</v>
      </c>
      <c r="G661" s="134">
        <v>52</v>
      </c>
      <c r="H661" s="28">
        <v>85000</v>
      </c>
      <c r="I661" s="99">
        <v>0</v>
      </c>
      <c r="J661" s="84">
        <v>0</v>
      </c>
      <c r="K661" s="50">
        <v>10</v>
      </c>
      <c r="L661" s="21">
        <v>0</v>
      </c>
      <c r="M661" s="19"/>
      <c r="N661" s="24"/>
      <c r="P661" s="481" t="s">
        <v>56</v>
      </c>
    </row>
    <row r="662" spans="1:16" x14ac:dyDescent="0.2">
      <c r="A662" s="18"/>
      <c r="B662" s="90"/>
      <c r="C662" s="26"/>
      <c r="D662" s="25"/>
      <c r="E662" s="80"/>
      <c r="F662" s="28"/>
      <c r="G662" s="135"/>
      <c r="H662" s="135"/>
      <c r="I662" s="88"/>
      <c r="J662" s="84"/>
      <c r="K662" s="24"/>
      <c r="L662" s="21"/>
      <c r="M662" s="25"/>
      <c r="N662" s="24"/>
    </row>
    <row r="663" spans="1:16" x14ac:dyDescent="0.2">
      <c r="A663" s="30" t="s">
        <v>557</v>
      </c>
      <c r="B663" s="113">
        <v>0</v>
      </c>
      <c r="C663" s="116">
        <v>0</v>
      </c>
      <c r="D663" s="50">
        <v>2554200</v>
      </c>
      <c r="E663" s="80">
        <v>0</v>
      </c>
      <c r="F663" s="28" t="s">
        <v>745</v>
      </c>
      <c r="G663" s="134">
        <v>10</v>
      </c>
      <c r="H663" s="28">
        <v>21000</v>
      </c>
      <c r="I663" s="99">
        <v>0</v>
      </c>
      <c r="J663" s="84">
        <v>0</v>
      </c>
      <c r="K663" s="50">
        <v>10</v>
      </c>
      <c r="L663" s="5">
        <v>0</v>
      </c>
      <c r="M663" s="25"/>
      <c r="N663" s="24"/>
      <c r="P663" s="481" t="s">
        <v>57</v>
      </c>
    </row>
    <row r="664" spans="1:16" x14ac:dyDescent="0.2">
      <c r="A664" s="30" t="s">
        <v>465</v>
      </c>
      <c r="B664" s="113">
        <v>0</v>
      </c>
      <c r="C664" s="116">
        <v>0</v>
      </c>
      <c r="D664" s="50">
        <v>2554200</v>
      </c>
      <c r="E664" s="80">
        <v>0</v>
      </c>
      <c r="F664" s="28" t="s">
        <v>745</v>
      </c>
      <c r="G664" s="134">
        <v>10</v>
      </c>
      <c r="H664" s="28">
        <v>23000</v>
      </c>
      <c r="I664" s="99">
        <v>0</v>
      </c>
      <c r="J664" s="84">
        <v>0</v>
      </c>
      <c r="K664" s="50">
        <v>10</v>
      </c>
      <c r="L664" s="5">
        <v>0</v>
      </c>
      <c r="M664" s="25"/>
      <c r="N664" s="24"/>
      <c r="P664" s="481" t="s">
        <v>57</v>
      </c>
    </row>
    <row r="665" spans="1:16" x14ac:dyDescent="0.2">
      <c r="A665" s="30" t="s">
        <v>357</v>
      </c>
      <c r="B665" s="113">
        <v>0</v>
      </c>
      <c r="C665" s="116">
        <v>0</v>
      </c>
      <c r="D665" s="50">
        <v>2554200</v>
      </c>
      <c r="E665" s="80">
        <v>0</v>
      </c>
      <c r="F665" s="28" t="s">
        <v>745</v>
      </c>
      <c r="G665" s="134">
        <v>10</v>
      </c>
      <c r="H665" s="28">
        <v>82000</v>
      </c>
      <c r="I665" s="99">
        <v>0</v>
      </c>
      <c r="J665" s="84">
        <v>0</v>
      </c>
      <c r="K665" s="50">
        <v>10</v>
      </c>
      <c r="L665" s="5">
        <v>0</v>
      </c>
      <c r="M665" s="25"/>
      <c r="N665" s="24"/>
      <c r="P665" s="481" t="s">
        <v>57</v>
      </c>
    </row>
    <row r="666" spans="1:16" x14ac:dyDescent="0.2">
      <c r="A666" s="30" t="s">
        <v>706</v>
      </c>
      <c r="B666" s="113">
        <v>0</v>
      </c>
      <c r="C666" s="116">
        <v>0</v>
      </c>
      <c r="D666" s="50">
        <v>2554200</v>
      </c>
      <c r="E666" s="80">
        <v>0</v>
      </c>
      <c r="F666" s="28" t="s">
        <v>745</v>
      </c>
      <c r="G666" s="134">
        <v>10</v>
      </c>
      <c r="H666" s="28">
        <v>85000</v>
      </c>
      <c r="I666" s="99">
        <v>0</v>
      </c>
      <c r="J666" s="84">
        <v>0</v>
      </c>
      <c r="K666" s="50">
        <v>10</v>
      </c>
      <c r="L666" s="5">
        <v>0</v>
      </c>
      <c r="M666" s="19"/>
      <c r="N666" s="24"/>
      <c r="P666" s="481" t="s">
        <v>57</v>
      </c>
    </row>
    <row r="667" spans="1:16" x14ac:dyDescent="0.2">
      <c r="A667" s="59"/>
      <c r="B667" s="93"/>
      <c r="C667" s="91"/>
      <c r="D667" s="50"/>
      <c r="E667" s="80"/>
      <c r="F667" s="135"/>
      <c r="G667" s="135"/>
      <c r="H667" s="447"/>
      <c r="I667" s="99"/>
      <c r="J667" s="84"/>
      <c r="K667" s="50"/>
      <c r="L667" s="21"/>
      <c r="M667" s="19"/>
      <c r="N667" s="24"/>
    </row>
    <row r="668" spans="1:16" x14ac:dyDescent="0.2">
      <c r="A668" s="30" t="s">
        <v>558</v>
      </c>
      <c r="B668" s="113">
        <v>0</v>
      </c>
      <c r="C668" s="116">
        <v>0</v>
      </c>
      <c r="D668" s="50">
        <v>2554200</v>
      </c>
      <c r="E668" s="80">
        <v>0</v>
      </c>
      <c r="F668" s="28" t="s">
        <v>745</v>
      </c>
      <c r="G668" s="134">
        <v>52</v>
      </c>
      <c r="H668" s="28">
        <v>21000</v>
      </c>
      <c r="I668" s="99">
        <v>0</v>
      </c>
      <c r="J668" s="84">
        <v>0</v>
      </c>
      <c r="K668" s="50">
        <v>10</v>
      </c>
      <c r="L668" s="5">
        <v>0</v>
      </c>
      <c r="M668" s="19"/>
      <c r="N668" s="24"/>
      <c r="P668" s="481" t="s">
        <v>56</v>
      </c>
    </row>
    <row r="669" spans="1:16" x14ac:dyDescent="0.2">
      <c r="A669" s="30" t="s">
        <v>1525</v>
      </c>
      <c r="B669" s="113">
        <v>0</v>
      </c>
      <c r="C669" s="116">
        <v>0</v>
      </c>
      <c r="D669" s="50">
        <v>2554200</v>
      </c>
      <c r="E669" s="80">
        <v>0</v>
      </c>
      <c r="F669" s="28" t="s">
        <v>745</v>
      </c>
      <c r="G669" s="134">
        <v>52</v>
      </c>
      <c r="H669" s="28">
        <v>23000</v>
      </c>
      <c r="I669" s="99">
        <v>0</v>
      </c>
      <c r="J669" s="84">
        <v>0</v>
      </c>
      <c r="K669" s="50">
        <v>10</v>
      </c>
      <c r="L669" s="5">
        <v>0</v>
      </c>
      <c r="M669" s="25"/>
      <c r="N669" s="24"/>
      <c r="P669" s="481" t="s">
        <v>56</v>
      </c>
    </row>
    <row r="670" spans="1:16" x14ac:dyDescent="0.2">
      <c r="A670" s="30" t="s">
        <v>1526</v>
      </c>
      <c r="B670" s="113">
        <v>0</v>
      </c>
      <c r="C670" s="116">
        <v>0</v>
      </c>
      <c r="D670" s="50">
        <v>2554200</v>
      </c>
      <c r="E670" s="80">
        <v>0</v>
      </c>
      <c r="F670" s="28" t="s">
        <v>745</v>
      </c>
      <c r="G670" s="134">
        <v>52</v>
      </c>
      <c r="H670" s="28">
        <v>82000</v>
      </c>
      <c r="I670" s="99">
        <v>0</v>
      </c>
      <c r="J670" s="84">
        <v>0</v>
      </c>
      <c r="K670" s="50">
        <v>10</v>
      </c>
      <c r="L670" s="5">
        <v>0</v>
      </c>
      <c r="M670" s="25"/>
      <c r="N670" s="24"/>
      <c r="P670" s="481" t="s">
        <v>56</v>
      </c>
    </row>
    <row r="671" spans="1:16" x14ac:dyDescent="0.2">
      <c r="A671" s="30" t="s">
        <v>464</v>
      </c>
      <c r="B671" s="113">
        <v>0</v>
      </c>
      <c r="C671" s="116">
        <v>0</v>
      </c>
      <c r="D671" s="50">
        <v>2554200</v>
      </c>
      <c r="E671" s="80">
        <v>0</v>
      </c>
      <c r="F671" s="28" t="s">
        <v>745</v>
      </c>
      <c r="G671" s="134">
        <v>52</v>
      </c>
      <c r="H671" s="28">
        <v>85000</v>
      </c>
      <c r="I671" s="99">
        <v>0</v>
      </c>
      <c r="J671" s="84">
        <v>0</v>
      </c>
      <c r="K671" s="50">
        <v>10</v>
      </c>
      <c r="L671" s="5">
        <v>0</v>
      </c>
      <c r="M671" s="19"/>
      <c r="N671" s="24"/>
      <c r="P671" s="481" t="s">
        <v>56</v>
      </c>
    </row>
    <row r="672" spans="1:16" x14ac:dyDescent="0.2">
      <c r="A672" s="30"/>
      <c r="B672" s="113"/>
      <c r="C672" s="116"/>
      <c r="D672" s="50"/>
      <c r="E672" s="80"/>
      <c r="F672" s="28"/>
      <c r="G672" s="134"/>
      <c r="H672" s="28"/>
      <c r="I672" s="58"/>
      <c r="J672" s="84"/>
      <c r="K672" s="50"/>
      <c r="L672" s="5"/>
      <c r="M672" s="19"/>
      <c r="N672" s="24"/>
    </row>
    <row r="673" spans="1:16" x14ac:dyDescent="0.2">
      <c r="A673" s="18" t="s">
        <v>559</v>
      </c>
      <c r="B673" s="113">
        <v>0</v>
      </c>
      <c r="C673" s="116">
        <v>0</v>
      </c>
      <c r="D673" s="24">
        <v>2558800</v>
      </c>
      <c r="E673" s="80">
        <v>0</v>
      </c>
      <c r="F673" s="26">
        <v>0</v>
      </c>
      <c r="G673" s="134">
        <v>10</v>
      </c>
      <c r="H673" s="28">
        <v>21000</v>
      </c>
      <c r="I673" s="84">
        <v>0</v>
      </c>
      <c r="J673" s="84">
        <v>0</v>
      </c>
      <c r="K673" s="24">
        <v>10</v>
      </c>
      <c r="L673" s="5">
        <v>0</v>
      </c>
      <c r="M673" s="19"/>
      <c r="N673" s="24"/>
      <c r="P673" s="481" t="s">
        <v>57</v>
      </c>
    </row>
    <row r="674" spans="1:16" x14ac:dyDescent="0.2">
      <c r="A674" s="18" t="s">
        <v>871</v>
      </c>
      <c r="B674" s="113">
        <v>0</v>
      </c>
      <c r="C674" s="116">
        <v>0</v>
      </c>
      <c r="D674" s="24">
        <v>2558800</v>
      </c>
      <c r="E674" s="80">
        <v>0</v>
      </c>
      <c r="F674" s="26">
        <v>0</v>
      </c>
      <c r="G674" s="134">
        <v>10</v>
      </c>
      <c r="H674" s="28">
        <v>21000</v>
      </c>
      <c r="I674" s="84">
        <v>0</v>
      </c>
      <c r="J674" s="84">
        <v>0</v>
      </c>
      <c r="K674" s="24">
        <v>30</v>
      </c>
      <c r="L674" s="5">
        <v>0</v>
      </c>
      <c r="M674" s="19"/>
      <c r="N674" s="24"/>
      <c r="P674" s="481" t="s">
        <v>57</v>
      </c>
    </row>
    <row r="675" spans="1:16" x14ac:dyDescent="0.2">
      <c r="A675" s="18" t="s">
        <v>655</v>
      </c>
      <c r="B675" s="113">
        <v>0</v>
      </c>
      <c r="C675" s="116">
        <v>0</v>
      </c>
      <c r="D675" s="24">
        <v>2558800</v>
      </c>
      <c r="E675" s="80">
        <v>0</v>
      </c>
      <c r="F675" s="26">
        <v>0</v>
      </c>
      <c r="G675" s="134">
        <v>10</v>
      </c>
      <c r="H675" s="28">
        <v>23000</v>
      </c>
      <c r="I675" s="84">
        <v>0</v>
      </c>
      <c r="J675" s="84">
        <v>0</v>
      </c>
      <c r="K675" s="24">
        <v>10</v>
      </c>
      <c r="L675" s="5">
        <v>0</v>
      </c>
      <c r="M675" s="19"/>
      <c r="N675" s="24"/>
      <c r="P675" s="481" t="s">
        <v>57</v>
      </c>
    </row>
    <row r="676" spans="1:16" x14ac:dyDescent="0.2">
      <c r="A676" s="18" t="s">
        <v>424</v>
      </c>
      <c r="B676" s="113">
        <v>0</v>
      </c>
      <c r="C676" s="116">
        <v>0</v>
      </c>
      <c r="D676" s="24">
        <v>2558800</v>
      </c>
      <c r="E676" s="80">
        <v>0</v>
      </c>
      <c r="F676" s="26">
        <v>0</v>
      </c>
      <c r="G676" s="134">
        <v>10</v>
      </c>
      <c r="H676" s="135">
        <v>32000</v>
      </c>
      <c r="I676" s="84">
        <v>0</v>
      </c>
      <c r="J676" s="84">
        <v>0</v>
      </c>
      <c r="K676" s="24">
        <v>10</v>
      </c>
      <c r="L676" s="5">
        <v>0</v>
      </c>
      <c r="P676" s="481" t="s">
        <v>57</v>
      </c>
    </row>
    <row r="677" spans="1:16" x14ac:dyDescent="0.2">
      <c r="A677" s="18" t="s">
        <v>872</v>
      </c>
      <c r="B677" s="113">
        <v>0</v>
      </c>
      <c r="C677" s="116">
        <v>0</v>
      </c>
      <c r="D677" s="24">
        <v>2558800</v>
      </c>
      <c r="E677" s="80">
        <v>0</v>
      </c>
      <c r="F677" s="26">
        <v>0</v>
      </c>
      <c r="G677" s="134">
        <v>10</v>
      </c>
      <c r="H677" s="135">
        <v>32000</v>
      </c>
      <c r="I677" s="84">
        <v>0</v>
      </c>
      <c r="J677" s="84">
        <v>0</v>
      </c>
      <c r="K677" s="24">
        <v>30</v>
      </c>
      <c r="L677" s="5">
        <v>0</v>
      </c>
      <c r="M677" s="19"/>
      <c r="N677" s="24"/>
      <c r="P677" s="481" t="s">
        <v>57</v>
      </c>
    </row>
    <row r="678" spans="1:16" x14ac:dyDescent="0.2">
      <c r="A678" s="18" t="s">
        <v>510</v>
      </c>
      <c r="B678" s="113">
        <v>0</v>
      </c>
      <c r="C678" s="116">
        <v>0</v>
      </c>
      <c r="D678" s="24">
        <v>2558800</v>
      </c>
      <c r="E678" s="80">
        <v>0</v>
      </c>
      <c r="F678" s="26">
        <v>0</v>
      </c>
      <c r="G678" s="134">
        <v>10</v>
      </c>
      <c r="H678" s="135">
        <v>32008</v>
      </c>
      <c r="I678" s="84">
        <v>0</v>
      </c>
      <c r="J678" s="84">
        <v>0</v>
      </c>
      <c r="K678" s="24">
        <v>10</v>
      </c>
      <c r="L678" s="5">
        <v>0</v>
      </c>
      <c r="M678" s="19"/>
      <c r="N678" s="24"/>
      <c r="P678" s="481" t="s">
        <v>55</v>
      </c>
    </row>
    <row r="679" spans="1:16" x14ac:dyDescent="0.2">
      <c r="A679" s="18" t="s">
        <v>420</v>
      </c>
      <c r="B679" s="113">
        <v>0</v>
      </c>
      <c r="C679" s="116">
        <v>0</v>
      </c>
      <c r="D679" s="24">
        <v>2558800</v>
      </c>
      <c r="E679" s="80">
        <v>0</v>
      </c>
      <c r="F679" s="26">
        <v>0</v>
      </c>
      <c r="G679" s="134">
        <v>10</v>
      </c>
      <c r="H679" s="28">
        <v>32009</v>
      </c>
      <c r="I679" s="84">
        <v>0</v>
      </c>
      <c r="J679" s="84">
        <v>0</v>
      </c>
      <c r="K679" s="24">
        <v>10</v>
      </c>
      <c r="L679" s="5">
        <v>0</v>
      </c>
      <c r="M679" s="19"/>
      <c r="N679" s="24"/>
      <c r="P679" s="481" t="s">
        <v>55</v>
      </c>
    </row>
    <row r="680" spans="1:16" x14ac:dyDescent="0.2">
      <c r="A680" s="18" t="s">
        <v>711</v>
      </c>
      <c r="B680" s="113">
        <v>0</v>
      </c>
      <c r="C680" s="116">
        <v>0</v>
      </c>
      <c r="D680" s="24">
        <v>2558800</v>
      </c>
      <c r="E680" s="80">
        <v>0</v>
      </c>
      <c r="F680" s="26">
        <v>0</v>
      </c>
      <c r="G680" s="134">
        <v>10</v>
      </c>
      <c r="H680" s="28">
        <v>35000</v>
      </c>
      <c r="I680" s="84">
        <v>0</v>
      </c>
      <c r="J680" s="84">
        <v>0</v>
      </c>
      <c r="K680" s="24">
        <v>10</v>
      </c>
      <c r="L680" s="5">
        <v>0</v>
      </c>
      <c r="M680" s="25"/>
      <c r="N680" s="24"/>
      <c r="P680" s="481" t="s">
        <v>57</v>
      </c>
    </row>
    <row r="681" spans="1:16" x14ac:dyDescent="0.2">
      <c r="A681" s="18" t="s">
        <v>642</v>
      </c>
      <c r="B681" s="113">
        <v>0</v>
      </c>
      <c r="C681" s="116">
        <v>0</v>
      </c>
      <c r="D681" s="24">
        <v>2558800</v>
      </c>
      <c r="E681" s="80">
        <v>0</v>
      </c>
      <c r="F681" s="26">
        <v>0</v>
      </c>
      <c r="G681" s="134">
        <v>10</v>
      </c>
      <c r="H681" s="28">
        <v>36000</v>
      </c>
      <c r="I681" s="84">
        <v>0</v>
      </c>
      <c r="J681" s="84">
        <v>0</v>
      </c>
      <c r="K681" s="24">
        <v>10</v>
      </c>
      <c r="L681" s="5">
        <v>0</v>
      </c>
      <c r="M681" s="25"/>
      <c r="N681" s="24"/>
      <c r="P681" s="481" t="s">
        <v>57</v>
      </c>
    </row>
    <row r="682" spans="1:16" x14ac:dyDescent="0.2">
      <c r="A682" s="18" t="s">
        <v>1383</v>
      </c>
      <c r="B682" s="113">
        <v>0</v>
      </c>
      <c r="C682" s="116">
        <v>0</v>
      </c>
      <c r="D682" s="24">
        <v>2558800</v>
      </c>
      <c r="E682" s="80">
        <v>0</v>
      </c>
      <c r="F682" s="26">
        <v>0</v>
      </c>
      <c r="G682" s="134">
        <v>10</v>
      </c>
      <c r="H682" s="28">
        <v>41000</v>
      </c>
      <c r="I682" s="84">
        <v>0</v>
      </c>
      <c r="J682" s="84">
        <v>0</v>
      </c>
      <c r="K682" s="24">
        <v>10</v>
      </c>
      <c r="L682" s="5">
        <v>0</v>
      </c>
      <c r="M682" s="25"/>
      <c r="N682" s="24"/>
      <c r="P682" s="481" t="s">
        <v>57</v>
      </c>
    </row>
    <row r="683" spans="1:16" x14ac:dyDescent="0.2">
      <c r="A683" s="18" t="s">
        <v>1448</v>
      </c>
      <c r="B683" s="113">
        <v>0</v>
      </c>
      <c r="C683" s="116">
        <v>0</v>
      </c>
      <c r="D683" s="24">
        <v>2558800</v>
      </c>
      <c r="E683" s="80">
        <v>0</v>
      </c>
      <c r="F683" s="26">
        <v>0</v>
      </c>
      <c r="G683" s="134">
        <v>10</v>
      </c>
      <c r="H683" s="28">
        <v>45000</v>
      </c>
      <c r="I683" s="84">
        <v>0</v>
      </c>
      <c r="J683" s="84">
        <v>0</v>
      </c>
      <c r="K683" s="24">
        <v>10</v>
      </c>
      <c r="L683" s="5">
        <v>0</v>
      </c>
      <c r="M683" s="25"/>
      <c r="N683" s="24"/>
      <c r="P683" s="481" t="s">
        <v>57</v>
      </c>
    </row>
    <row r="684" spans="1:16" x14ac:dyDescent="0.2">
      <c r="A684" s="18" t="s">
        <v>873</v>
      </c>
      <c r="B684" s="113">
        <v>0</v>
      </c>
      <c r="C684" s="116">
        <v>0</v>
      </c>
      <c r="D684" s="24">
        <v>2558800</v>
      </c>
      <c r="E684" s="80">
        <v>0</v>
      </c>
      <c r="F684" s="26">
        <v>0</v>
      </c>
      <c r="G684" s="134">
        <v>10</v>
      </c>
      <c r="H684" s="28">
        <v>45000</v>
      </c>
      <c r="I684" s="84">
        <v>0</v>
      </c>
      <c r="J684" s="84">
        <v>0</v>
      </c>
      <c r="K684" s="24">
        <v>30</v>
      </c>
      <c r="L684" s="5">
        <v>0</v>
      </c>
      <c r="M684" s="19"/>
      <c r="N684" s="24"/>
      <c r="P684" s="481" t="s">
        <v>57</v>
      </c>
    </row>
    <row r="685" spans="1:16" x14ac:dyDescent="0.2">
      <c r="A685" s="18" t="s">
        <v>303</v>
      </c>
      <c r="B685" s="113">
        <v>0</v>
      </c>
      <c r="C685" s="116">
        <v>0</v>
      </c>
      <c r="D685" s="24">
        <v>2558800</v>
      </c>
      <c r="E685" s="80">
        <v>0</v>
      </c>
      <c r="F685" s="26">
        <v>0</v>
      </c>
      <c r="G685" s="134">
        <v>10</v>
      </c>
      <c r="H685" s="28">
        <v>49000</v>
      </c>
      <c r="I685" s="84">
        <v>0</v>
      </c>
      <c r="J685" s="84">
        <v>0</v>
      </c>
      <c r="K685" s="24">
        <v>10</v>
      </c>
      <c r="L685" s="5">
        <v>0</v>
      </c>
      <c r="M685" s="19"/>
      <c r="N685" s="24"/>
      <c r="P685" s="481" t="s">
        <v>57</v>
      </c>
    </row>
    <row r="686" spans="1:16" x14ac:dyDescent="0.2">
      <c r="A686" s="18" t="s">
        <v>1418</v>
      </c>
      <c r="B686" s="113">
        <v>0</v>
      </c>
      <c r="C686" s="116">
        <v>0</v>
      </c>
      <c r="D686" s="24">
        <v>2558800</v>
      </c>
      <c r="E686" s="80">
        <v>0</v>
      </c>
      <c r="F686" s="26">
        <v>0</v>
      </c>
      <c r="G686" s="134">
        <v>10</v>
      </c>
      <c r="H686" s="28">
        <v>55000</v>
      </c>
      <c r="I686" s="84">
        <v>0</v>
      </c>
      <c r="J686" s="84">
        <v>0</v>
      </c>
      <c r="K686" s="24">
        <v>10</v>
      </c>
      <c r="L686" s="5">
        <v>0</v>
      </c>
      <c r="M686" s="19"/>
      <c r="N686" s="24"/>
      <c r="P686" s="481" t="s">
        <v>57</v>
      </c>
    </row>
    <row r="687" spans="1:16" x14ac:dyDescent="0.2">
      <c r="A687" s="18" t="s">
        <v>333</v>
      </c>
      <c r="B687" s="113">
        <v>0</v>
      </c>
      <c r="C687" s="116">
        <v>0</v>
      </c>
      <c r="D687" s="24">
        <v>2558800</v>
      </c>
      <c r="E687" s="80">
        <v>0</v>
      </c>
      <c r="F687" s="26">
        <v>0</v>
      </c>
      <c r="G687" s="134">
        <v>10</v>
      </c>
      <c r="H687" s="28">
        <v>57000</v>
      </c>
      <c r="I687" s="84">
        <v>0</v>
      </c>
      <c r="J687" s="84">
        <v>0</v>
      </c>
      <c r="K687" s="24">
        <v>10</v>
      </c>
      <c r="L687" s="5">
        <v>0</v>
      </c>
      <c r="M687" s="25"/>
      <c r="N687" s="24"/>
      <c r="P687" s="481" t="s">
        <v>57</v>
      </c>
    </row>
    <row r="688" spans="1:16" x14ac:dyDescent="0.2">
      <c r="A688" s="18" t="s">
        <v>656</v>
      </c>
      <c r="B688" s="113">
        <v>0</v>
      </c>
      <c r="C688" s="116">
        <v>0</v>
      </c>
      <c r="D688" s="24">
        <v>2558800</v>
      </c>
      <c r="E688" s="80">
        <v>0</v>
      </c>
      <c r="F688" s="26">
        <v>0</v>
      </c>
      <c r="G688" s="134">
        <v>10</v>
      </c>
      <c r="H688" s="447" t="s">
        <v>149</v>
      </c>
      <c r="I688" s="84">
        <v>0</v>
      </c>
      <c r="J688" s="84">
        <v>0</v>
      </c>
      <c r="K688" s="24">
        <v>10</v>
      </c>
      <c r="L688" s="5">
        <v>0</v>
      </c>
      <c r="M688" s="25"/>
      <c r="N688" s="24"/>
      <c r="P688" s="481" t="s">
        <v>57</v>
      </c>
    </row>
    <row r="689" spans="1:16" x14ac:dyDescent="0.2">
      <c r="A689" s="18" t="s">
        <v>874</v>
      </c>
      <c r="B689" s="113">
        <v>0</v>
      </c>
      <c r="C689" s="116">
        <v>0</v>
      </c>
      <c r="D689" s="24">
        <v>2558800</v>
      </c>
      <c r="E689" s="80">
        <v>0</v>
      </c>
      <c r="F689" s="26">
        <v>0</v>
      </c>
      <c r="G689" s="134">
        <v>10</v>
      </c>
      <c r="H689" s="28">
        <v>90000</v>
      </c>
      <c r="I689" s="84">
        <v>0</v>
      </c>
      <c r="J689" s="84">
        <v>0</v>
      </c>
      <c r="K689" s="24">
        <v>30</v>
      </c>
      <c r="L689" s="5">
        <v>0</v>
      </c>
      <c r="M689" s="19"/>
      <c r="N689" s="24"/>
      <c r="P689" s="481" t="s">
        <v>57</v>
      </c>
    </row>
    <row r="690" spans="1:16" x14ac:dyDescent="0.2">
      <c r="A690" s="30"/>
      <c r="B690" s="93"/>
      <c r="C690" s="91"/>
      <c r="D690" s="24"/>
      <c r="E690" s="95"/>
      <c r="F690" s="26"/>
      <c r="G690" s="28"/>
      <c r="H690" s="28"/>
      <c r="I690" s="97"/>
      <c r="J690" s="97"/>
      <c r="K690" s="50"/>
      <c r="L690" s="5"/>
      <c r="M690" s="19"/>
      <c r="N690" s="24"/>
    </row>
    <row r="691" spans="1:16" x14ac:dyDescent="0.2">
      <c r="A691" s="18" t="s">
        <v>560</v>
      </c>
      <c r="B691" s="113">
        <v>0</v>
      </c>
      <c r="C691" s="116">
        <v>0</v>
      </c>
      <c r="D691" s="24">
        <v>2558800</v>
      </c>
      <c r="E691" s="80">
        <v>0</v>
      </c>
      <c r="F691" s="26">
        <v>0</v>
      </c>
      <c r="G691" s="134">
        <v>52</v>
      </c>
      <c r="H691" s="28">
        <v>21000</v>
      </c>
      <c r="I691" s="84">
        <v>0</v>
      </c>
      <c r="J691" s="84">
        <v>0</v>
      </c>
      <c r="K691" s="24">
        <v>10</v>
      </c>
      <c r="L691" s="5">
        <v>0</v>
      </c>
      <c r="M691" s="19"/>
      <c r="N691" s="24"/>
      <c r="P691" s="481" t="s">
        <v>56</v>
      </c>
    </row>
    <row r="692" spans="1:16" x14ac:dyDescent="0.2">
      <c r="A692" s="18" t="s">
        <v>875</v>
      </c>
      <c r="B692" s="113">
        <v>0</v>
      </c>
      <c r="C692" s="116">
        <v>0</v>
      </c>
      <c r="D692" s="24">
        <v>2558800</v>
      </c>
      <c r="E692" s="80">
        <v>0</v>
      </c>
      <c r="F692" s="26">
        <v>0</v>
      </c>
      <c r="G692" s="134">
        <v>52</v>
      </c>
      <c r="H692" s="28">
        <v>21000</v>
      </c>
      <c r="I692" s="84">
        <v>0</v>
      </c>
      <c r="J692" s="84">
        <v>0</v>
      </c>
      <c r="K692" s="24">
        <v>30</v>
      </c>
      <c r="L692" s="5">
        <v>0</v>
      </c>
      <c r="M692" s="19"/>
      <c r="N692" s="24"/>
      <c r="P692" s="481" t="s">
        <v>56</v>
      </c>
    </row>
    <row r="693" spans="1:16" x14ac:dyDescent="0.2">
      <c r="A693" s="18" t="s">
        <v>712</v>
      </c>
      <c r="B693" s="113">
        <v>0</v>
      </c>
      <c r="C693" s="116">
        <v>0</v>
      </c>
      <c r="D693" s="24">
        <v>2558800</v>
      </c>
      <c r="E693" s="80">
        <v>0</v>
      </c>
      <c r="F693" s="26">
        <v>0</v>
      </c>
      <c r="G693" s="134">
        <v>52</v>
      </c>
      <c r="H693" s="28">
        <v>23000</v>
      </c>
      <c r="I693" s="84">
        <v>0</v>
      </c>
      <c r="J693" s="84">
        <v>0</v>
      </c>
      <c r="K693" s="24">
        <v>10</v>
      </c>
      <c r="L693" s="5">
        <v>0</v>
      </c>
      <c r="M693" s="19"/>
      <c r="N693" s="24"/>
      <c r="P693" s="481" t="s">
        <v>56</v>
      </c>
    </row>
    <row r="694" spans="1:16" x14ac:dyDescent="0.2">
      <c r="A694" s="18" t="s">
        <v>425</v>
      </c>
      <c r="B694" s="113">
        <v>0</v>
      </c>
      <c r="C694" s="116">
        <v>0</v>
      </c>
      <c r="D694" s="24">
        <v>2558800</v>
      </c>
      <c r="E694" s="80">
        <v>0</v>
      </c>
      <c r="F694" s="26">
        <v>0</v>
      </c>
      <c r="G694" s="134">
        <v>52</v>
      </c>
      <c r="H694" s="135">
        <v>32000</v>
      </c>
      <c r="I694" s="84">
        <v>0</v>
      </c>
      <c r="J694" s="84">
        <v>0</v>
      </c>
      <c r="K694" s="24">
        <v>10</v>
      </c>
      <c r="L694" s="5">
        <v>0</v>
      </c>
      <c r="P694" s="481" t="s">
        <v>56</v>
      </c>
    </row>
    <row r="695" spans="1:16" x14ac:dyDescent="0.2">
      <c r="A695" s="18" t="s">
        <v>876</v>
      </c>
      <c r="B695" s="113">
        <v>0</v>
      </c>
      <c r="C695" s="116">
        <v>0</v>
      </c>
      <c r="D695" s="24">
        <v>2558800</v>
      </c>
      <c r="E695" s="80">
        <v>0</v>
      </c>
      <c r="F695" s="26">
        <v>0</v>
      </c>
      <c r="G695" s="134">
        <v>52</v>
      </c>
      <c r="H695" s="135">
        <v>32000</v>
      </c>
      <c r="I695" s="84">
        <v>0</v>
      </c>
      <c r="J695" s="84">
        <v>0</v>
      </c>
      <c r="K695" s="24">
        <v>30</v>
      </c>
      <c r="L695" s="5">
        <v>0</v>
      </c>
      <c r="P695" s="481" t="s">
        <v>56</v>
      </c>
    </row>
    <row r="696" spans="1:16" x14ac:dyDescent="0.2">
      <c r="A696" s="18" t="s">
        <v>511</v>
      </c>
      <c r="B696" s="113">
        <v>0</v>
      </c>
      <c r="C696" s="116">
        <v>0</v>
      </c>
      <c r="D696" s="24">
        <v>2558800</v>
      </c>
      <c r="E696" s="80">
        <v>0</v>
      </c>
      <c r="F696" s="26">
        <v>0</v>
      </c>
      <c r="G696" s="134">
        <v>52</v>
      </c>
      <c r="H696" s="135">
        <v>32008</v>
      </c>
      <c r="I696" s="84">
        <v>0</v>
      </c>
      <c r="J696" s="84">
        <v>0</v>
      </c>
      <c r="K696" s="24">
        <v>10</v>
      </c>
      <c r="L696" s="5">
        <v>0</v>
      </c>
      <c r="P696" s="481" t="s">
        <v>55</v>
      </c>
    </row>
    <row r="697" spans="1:16" x14ac:dyDescent="0.2">
      <c r="A697" s="18" t="s">
        <v>421</v>
      </c>
      <c r="B697" s="113">
        <v>0</v>
      </c>
      <c r="C697" s="116">
        <v>0</v>
      </c>
      <c r="D697" s="24">
        <v>2558800</v>
      </c>
      <c r="E697" s="80">
        <v>0</v>
      </c>
      <c r="F697" s="26">
        <v>0</v>
      </c>
      <c r="G697" s="134">
        <v>52</v>
      </c>
      <c r="H697" s="28">
        <v>32009</v>
      </c>
      <c r="I697" s="84">
        <v>0</v>
      </c>
      <c r="J697" s="84">
        <v>0</v>
      </c>
      <c r="K697" s="24">
        <v>10</v>
      </c>
      <c r="L697" s="5">
        <v>0</v>
      </c>
      <c r="P697" s="481" t="s">
        <v>55</v>
      </c>
    </row>
    <row r="698" spans="1:16" x14ac:dyDescent="0.2">
      <c r="A698" s="18" t="s">
        <v>695</v>
      </c>
      <c r="B698" s="113">
        <v>0</v>
      </c>
      <c r="C698" s="116">
        <v>0</v>
      </c>
      <c r="D698" s="24">
        <v>2558800</v>
      </c>
      <c r="E698" s="80">
        <v>0</v>
      </c>
      <c r="F698" s="26">
        <v>0</v>
      </c>
      <c r="G698" s="134">
        <v>52</v>
      </c>
      <c r="H698" s="28">
        <v>35000</v>
      </c>
      <c r="I698" s="84">
        <v>0</v>
      </c>
      <c r="J698" s="84">
        <v>0</v>
      </c>
      <c r="K698" s="24">
        <v>10</v>
      </c>
      <c r="L698" s="5">
        <v>0</v>
      </c>
      <c r="P698" s="481" t="s">
        <v>56</v>
      </c>
    </row>
    <row r="699" spans="1:16" x14ac:dyDescent="0.2">
      <c r="A699" s="18" t="s">
        <v>643</v>
      </c>
      <c r="B699" s="113">
        <v>0</v>
      </c>
      <c r="C699" s="116">
        <v>0</v>
      </c>
      <c r="D699" s="24">
        <v>2558800</v>
      </c>
      <c r="E699" s="80">
        <v>0</v>
      </c>
      <c r="F699" s="26">
        <v>0</v>
      </c>
      <c r="G699" s="134">
        <v>52</v>
      </c>
      <c r="H699" s="28">
        <v>36000</v>
      </c>
      <c r="I699" s="84">
        <v>0</v>
      </c>
      <c r="J699" s="84">
        <v>0</v>
      </c>
      <c r="K699" s="24">
        <v>10</v>
      </c>
      <c r="L699" s="5">
        <v>0</v>
      </c>
      <c r="P699" s="481" t="s">
        <v>56</v>
      </c>
    </row>
    <row r="700" spans="1:16" x14ac:dyDescent="0.2">
      <c r="A700" s="18" t="s">
        <v>1384</v>
      </c>
      <c r="B700" s="113">
        <v>0</v>
      </c>
      <c r="C700" s="116">
        <v>0</v>
      </c>
      <c r="D700" s="24">
        <v>2558800</v>
      </c>
      <c r="E700" s="80">
        <v>0</v>
      </c>
      <c r="F700" s="26">
        <v>0</v>
      </c>
      <c r="G700" s="134">
        <v>52</v>
      </c>
      <c r="H700" s="28">
        <v>41000</v>
      </c>
      <c r="I700" s="84">
        <v>0</v>
      </c>
      <c r="J700" s="84">
        <v>0</v>
      </c>
      <c r="K700" s="24">
        <v>10</v>
      </c>
      <c r="L700" s="5">
        <v>0</v>
      </c>
      <c r="P700" s="481" t="s">
        <v>56</v>
      </c>
    </row>
    <row r="701" spans="1:16" x14ac:dyDescent="0.2">
      <c r="A701" s="18" t="s">
        <v>1449</v>
      </c>
      <c r="B701" s="113">
        <v>0</v>
      </c>
      <c r="C701" s="116">
        <v>0</v>
      </c>
      <c r="D701" s="24">
        <v>2558800</v>
      </c>
      <c r="E701" s="80">
        <v>0</v>
      </c>
      <c r="F701" s="26">
        <v>0</v>
      </c>
      <c r="G701" s="134">
        <v>52</v>
      </c>
      <c r="H701" s="28">
        <v>45000</v>
      </c>
      <c r="I701" s="84">
        <v>0</v>
      </c>
      <c r="J701" s="84">
        <v>0</v>
      </c>
      <c r="K701" s="24">
        <v>10</v>
      </c>
      <c r="L701" s="5">
        <v>0</v>
      </c>
      <c r="P701" s="481" t="s">
        <v>56</v>
      </c>
    </row>
    <row r="702" spans="1:16" x14ac:dyDescent="0.2">
      <c r="A702" s="18" t="s">
        <v>877</v>
      </c>
      <c r="B702" s="113">
        <v>0</v>
      </c>
      <c r="C702" s="116">
        <v>0</v>
      </c>
      <c r="D702" s="24">
        <v>2558800</v>
      </c>
      <c r="E702" s="80">
        <v>0</v>
      </c>
      <c r="F702" s="26">
        <v>0</v>
      </c>
      <c r="G702" s="134">
        <v>52</v>
      </c>
      <c r="H702" s="28">
        <v>45000</v>
      </c>
      <c r="I702" s="84">
        <v>0</v>
      </c>
      <c r="J702" s="84">
        <v>0</v>
      </c>
      <c r="K702" s="24">
        <v>30</v>
      </c>
      <c r="L702" s="5">
        <v>0</v>
      </c>
      <c r="P702" s="481" t="s">
        <v>56</v>
      </c>
    </row>
    <row r="703" spans="1:16" x14ac:dyDescent="0.2">
      <c r="A703" s="18" t="s">
        <v>304</v>
      </c>
      <c r="B703" s="113">
        <v>0</v>
      </c>
      <c r="C703" s="116">
        <v>0</v>
      </c>
      <c r="D703" s="24">
        <v>2558800</v>
      </c>
      <c r="E703" s="80">
        <v>0</v>
      </c>
      <c r="F703" s="26">
        <v>0</v>
      </c>
      <c r="G703" s="134">
        <v>52</v>
      </c>
      <c r="H703" s="28">
        <v>49000</v>
      </c>
      <c r="I703" s="84">
        <v>0</v>
      </c>
      <c r="J703" s="84">
        <v>0</v>
      </c>
      <c r="K703" s="24">
        <v>10</v>
      </c>
      <c r="L703" s="5">
        <v>0</v>
      </c>
      <c r="P703" s="481" t="s">
        <v>56</v>
      </c>
    </row>
    <row r="704" spans="1:16" x14ac:dyDescent="0.2">
      <c r="A704" s="18" t="s">
        <v>372</v>
      </c>
      <c r="B704" s="113">
        <v>0</v>
      </c>
      <c r="C704" s="116">
        <v>0</v>
      </c>
      <c r="D704" s="24">
        <v>2558800</v>
      </c>
      <c r="E704" s="80">
        <v>0</v>
      </c>
      <c r="F704" s="26">
        <v>0</v>
      </c>
      <c r="G704" s="134">
        <v>52</v>
      </c>
      <c r="H704" s="28">
        <v>55000</v>
      </c>
      <c r="I704" s="84">
        <v>0</v>
      </c>
      <c r="J704" s="84">
        <v>0</v>
      </c>
      <c r="K704" s="24">
        <v>10</v>
      </c>
      <c r="L704" s="5">
        <v>0</v>
      </c>
      <c r="P704" s="481" t="s">
        <v>56</v>
      </c>
    </row>
    <row r="705" spans="1:16" x14ac:dyDescent="0.2">
      <c r="A705" s="18" t="s">
        <v>334</v>
      </c>
      <c r="B705" s="113">
        <v>0</v>
      </c>
      <c r="C705" s="116">
        <v>0</v>
      </c>
      <c r="D705" s="24">
        <v>2558800</v>
      </c>
      <c r="E705" s="80">
        <v>0</v>
      </c>
      <c r="F705" s="26">
        <v>0</v>
      </c>
      <c r="G705" s="134">
        <v>52</v>
      </c>
      <c r="H705" s="28">
        <v>57000</v>
      </c>
      <c r="I705" s="84">
        <v>0</v>
      </c>
      <c r="J705" s="84">
        <v>0</v>
      </c>
      <c r="K705" s="24">
        <v>10</v>
      </c>
      <c r="L705" s="5">
        <v>0</v>
      </c>
      <c r="P705" s="481" t="s">
        <v>56</v>
      </c>
    </row>
    <row r="706" spans="1:16" x14ac:dyDescent="0.2">
      <c r="A706" s="18" t="s">
        <v>225</v>
      </c>
      <c r="B706" s="113">
        <v>0</v>
      </c>
      <c r="C706" s="116">
        <v>0</v>
      </c>
      <c r="D706" s="24">
        <v>2558800</v>
      </c>
      <c r="E706" s="80">
        <v>0</v>
      </c>
      <c r="F706" s="26">
        <v>0</v>
      </c>
      <c r="G706" s="134">
        <v>52</v>
      </c>
      <c r="H706" s="447" t="s">
        <v>149</v>
      </c>
      <c r="I706" s="84">
        <v>0</v>
      </c>
      <c r="J706" s="84">
        <v>0</v>
      </c>
      <c r="K706" s="24">
        <v>10</v>
      </c>
      <c r="L706" s="5">
        <v>0</v>
      </c>
      <c r="P706" s="481" t="s">
        <v>56</v>
      </c>
    </row>
    <row r="707" spans="1:16" x14ac:dyDescent="0.2">
      <c r="A707" s="18" t="s">
        <v>878</v>
      </c>
      <c r="B707" s="113">
        <v>0</v>
      </c>
      <c r="C707" s="116">
        <v>0</v>
      </c>
      <c r="D707" s="24">
        <v>2558800</v>
      </c>
      <c r="E707" s="80">
        <v>0</v>
      </c>
      <c r="F707" s="26">
        <v>0</v>
      </c>
      <c r="G707" s="134">
        <v>52</v>
      </c>
      <c r="H707" s="28">
        <v>90010</v>
      </c>
      <c r="I707" s="84">
        <v>0</v>
      </c>
      <c r="J707" s="84">
        <v>0</v>
      </c>
      <c r="K707" s="24">
        <v>30</v>
      </c>
      <c r="L707" s="5">
        <v>0</v>
      </c>
      <c r="P707" s="481" t="s">
        <v>56</v>
      </c>
    </row>
    <row r="708" spans="1:16" x14ac:dyDescent="0.2">
      <c r="A708" s="30"/>
      <c r="B708" s="93"/>
      <c r="C708" s="91"/>
      <c r="D708" s="50"/>
      <c r="E708" s="50"/>
      <c r="F708" s="28"/>
      <c r="G708" s="28"/>
      <c r="H708" s="28"/>
      <c r="I708" s="97"/>
      <c r="J708" s="97"/>
      <c r="K708" s="50"/>
      <c r="L708" s="273"/>
    </row>
    <row r="709" spans="1:16" x14ac:dyDescent="0.2">
      <c r="A709" s="18" t="s">
        <v>1057</v>
      </c>
      <c r="B709" s="113">
        <v>0</v>
      </c>
      <c r="C709" s="116">
        <v>0</v>
      </c>
      <c r="D709" s="24">
        <v>2559200</v>
      </c>
      <c r="E709" s="80">
        <v>0</v>
      </c>
      <c r="F709" s="28" t="s">
        <v>745</v>
      </c>
      <c r="G709" s="134">
        <v>10</v>
      </c>
      <c r="H709" s="28">
        <v>11200</v>
      </c>
      <c r="I709" s="99">
        <v>0</v>
      </c>
      <c r="J709" s="84">
        <v>0</v>
      </c>
      <c r="K709" s="24">
        <v>10</v>
      </c>
      <c r="L709" s="5">
        <v>0</v>
      </c>
      <c r="P709" s="481" t="s">
        <v>57</v>
      </c>
    </row>
    <row r="710" spans="1:16" x14ac:dyDescent="0.2">
      <c r="A710" s="18" t="s">
        <v>879</v>
      </c>
      <c r="B710" s="113">
        <v>0</v>
      </c>
      <c r="C710" s="116">
        <v>0</v>
      </c>
      <c r="D710" s="24">
        <v>2559200</v>
      </c>
      <c r="E710" s="80">
        <v>0</v>
      </c>
      <c r="F710" s="28" t="s">
        <v>745</v>
      </c>
      <c r="G710" s="134">
        <v>10</v>
      </c>
      <c r="H710" s="28">
        <v>11200</v>
      </c>
      <c r="I710" s="99">
        <v>0</v>
      </c>
      <c r="J710" s="84">
        <v>0</v>
      </c>
      <c r="K710" s="24">
        <v>30</v>
      </c>
      <c r="L710" s="5">
        <v>0</v>
      </c>
      <c r="P710" s="481" t="s">
        <v>57</v>
      </c>
    </row>
    <row r="711" spans="1:16" x14ac:dyDescent="0.2">
      <c r="A711" s="23" t="s">
        <v>1060</v>
      </c>
      <c r="B711" s="113">
        <v>0</v>
      </c>
      <c r="C711" s="116">
        <v>0</v>
      </c>
      <c r="D711" s="24">
        <v>2559200</v>
      </c>
      <c r="E711" s="80">
        <v>0</v>
      </c>
      <c r="F711" s="28" t="s">
        <v>745</v>
      </c>
      <c r="G711" s="134">
        <v>10</v>
      </c>
      <c r="H711" s="28">
        <v>15100</v>
      </c>
      <c r="I711" s="99">
        <v>0</v>
      </c>
      <c r="J711" s="84">
        <v>0</v>
      </c>
      <c r="K711" s="24">
        <v>10</v>
      </c>
      <c r="L711" s="5">
        <v>0</v>
      </c>
      <c r="P711" s="481" t="s">
        <v>57</v>
      </c>
    </row>
    <row r="712" spans="1:16" x14ac:dyDescent="0.2">
      <c r="A712" s="23" t="s">
        <v>880</v>
      </c>
      <c r="B712" s="113">
        <v>0</v>
      </c>
      <c r="C712" s="116">
        <v>0</v>
      </c>
      <c r="D712" s="24">
        <v>2559200</v>
      </c>
      <c r="E712" s="80">
        <v>0</v>
      </c>
      <c r="F712" s="28" t="s">
        <v>745</v>
      </c>
      <c r="G712" s="134">
        <v>10</v>
      </c>
      <c r="H712" s="28">
        <v>15100</v>
      </c>
      <c r="I712" s="99">
        <v>0</v>
      </c>
      <c r="J712" s="84">
        <v>0</v>
      </c>
      <c r="K712" s="24">
        <v>30</v>
      </c>
      <c r="L712" s="5">
        <v>0</v>
      </c>
      <c r="P712" s="481" t="s">
        <v>57</v>
      </c>
    </row>
    <row r="713" spans="1:16" x14ac:dyDescent="0.2">
      <c r="A713" s="18" t="s">
        <v>1061</v>
      </c>
      <c r="B713" s="113">
        <v>0</v>
      </c>
      <c r="C713" s="116">
        <v>0</v>
      </c>
      <c r="D713" s="24">
        <v>2559200</v>
      </c>
      <c r="E713" s="80">
        <v>0</v>
      </c>
      <c r="F713" s="28" t="s">
        <v>745</v>
      </c>
      <c r="G713" s="134">
        <v>10</v>
      </c>
      <c r="H713" s="28">
        <v>15200</v>
      </c>
      <c r="I713" s="99">
        <v>0</v>
      </c>
      <c r="J713" s="84">
        <v>0</v>
      </c>
      <c r="K713" s="24">
        <v>10</v>
      </c>
      <c r="L713" s="5">
        <v>0</v>
      </c>
      <c r="P713" s="481" t="s">
        <v>57</v>
      </c>
    </row>
    <row r="714" spans="1:16" x14ac:dyDescent="0.2">
      <c r="A714" s="18" t="s">
        <v>382</v>
      </c>
      <c r="B714" s="113">
        <v>0</v>
      </c>
      <c r="C714" s="116">
        <v>0</v>
      </c>
      <c r="D714" s="24">
        <v>2559200</v>
      </c>
      <c r="E714" s="80">
        <v>0</v>
      </c>
      <c r="F714" s="28" t="s">
        <v>745</v>
      </c>
      <c r="G714" s="134">
        <v>10</v>
      </c>
      <c r="H714" s="28">
        <v>15200</v>
      </c>
      <c r="I714" s="99">
        <v>0</v>
      </c>
      <c r="J714" s="84">
        <v>0</v>
      </c>
      <c r="K714" s="24">
        <v>30</v>
      </c>
      <c r="L714" s="5">
        <v>0</v>
      </c>
      <c r="P714" s="481" t="s">
        <v>57</v>
      </c>
    </row>
    <row r="715" spans="1:16" x14ac:dyDescent="0.2">
      <c r="A715" s="18" t="s">
        <v>1062</v>
      </c>
      <c r="B715" s="113">
        <v>0</v>
      </c>
      <c r="C715" s="116">
        <v>0</v>
      </c>
      <c r="D715" s="24">
        <v>2559200</v>
      </c>
      <c r="E715" s="80">
        <v>0</v>
      </c>
      <c r="F715" s="28" t="s">
        <v>745</v>
      </c>
      <c r="G715" s="134">
        <v>10</v>
      </c>
      <c r="H715" s="28">
        <v>21000</v>
      </c>
      <c r="I715" s="99">
        <v>0</v>
      </c>
      <c r="J715" s="84">
        <v>0</v>
      </c>
      <c r="K715" s="24">
        <v>10</v>
      </c>
      <c r="L715" s="5">
        <v>0</v>
      </c>
      <c r="P715" s="481" t="s">
        <v>57</v>
      </c>
    </row>
    <row r="716" spans="1:16" x14ac:dyDescent="0.2">
      <c r="A716" s="18" t="s">
        <v>383</v>
      </c>
      <c r="B716" s="113">
        <v>0</v>
      </c>
      <c r="C716" s="116">
        <v>0</v>
      </c>
      <c r="D716" s="24">
        <v>2559200</v>
      </c>
      <c r="E716" s="80">
        <v>0</v>
      </c>
      <c r="F716" s="28" t="s">
        <v>745</v>
      </c>
      <c r="G716" s="134">
        <v>10</v>
      </c>
      <c r="H716" s="28">
        <v>21000</v>
      </c>
      <c r="I716" s="99">
        <v>0</v>
      </c>
      <c r="J716" s="84">
        <v>0</v>
      </c>
      <c r="K716" s="24">
        <v>30</v>
      </c>
      <c r="L716" s="5">
        <v>0</v>
      </c>
      <c r="P716" s="481" t="s">
        <v>57</v>
      </c>
    </row>
    <row r="717" spans="1:16" x14ac:dyDescent="0.2">
      <c r="A717" s="18" t="s">
        <v>1002</v>
      </c>
      <c r="B717" s="113">
        <v>0</v>
      </c>
      <c r="C717" s="116">
        <v>0</v>
      </c>
      <c r="D717" s="24">
        <v>2559200</v>
      </c>
      <c r="E717" s="80">
        <v>0</v>
      </c>
      <c r="F717" s="28" t="s">
        <v>745</v>
      </c>
      <c r="G717" s="134">
        <v>10</v>
      </c>
      <c r="H717" s="28">
        <v>21008</v>
      </c>
      <c r="I717" s="99">
        <v>0</v>
      </c>
      <c r="J717" s="84">
        <v>0</v>
      </c>
      <c r="K717" s="24">
        <v>10</v>
      </c>
      <c r="L717" s="5">
        <v>0</v>
      </c>
      <c r="P717" s="481" t="s">
        <v>55</v>
      </c>
    </row>
    <row r="718" spans="1:16" x14ac:dyDescent="0.2">
      <c r="A718" s="18" t="s">
        <v>384</v>
      </c>
      <c r="B718" s="113">
        <v>0</v>
      </c>
      <c r="C718" s="116">
        <v>0</v>
      </c>
      <c r="D718" s="24">
        <v>2559200</v>
      </c>
      <c r="E718" s="80">
        <v>0</v>
      </c>
      <c r="F718" s="28" t="s">
        <v>745</v>
      </c>
      <c r="G718" s="134">
        <v>10</v>
      </c>
      <c r="H718" s="28">
        <v>21008</v>
      </c>
      <c r="I718" s="99">
        <v>0</v>
      </c>
      <c r="J718" s="84">
        <v>0</v>
      </c>
      <c r="K718" s="24">
        <v>30</v>
      </c>
      <c r="L718" s="5">
        <v>0</v>
      </c>
      <c r="P718" s="481" t="s">
        <v>55</v>
      </c>
    </row>
    <row r="719" spans="1:16" x14ac:dyDescent="0.2">
      <c r="A719" s="18" t="s">
        <v>374</v>
      </c>
      <c r="B719" s="113">
        <v>0</v>
      </c>
      <c r="C719" s="116">
        <v>0</v>
      </c>
      <c r="D719" s="24">
        <v>2559200</v>
      </c>
      <c r="E719" s="80">
        <v>0</v>
      </c>
      <c r="F719" s="28" t="s">
        <v>745</v>
      </c>
      <c r="G719" s="134">
        <v>10</v>
      </c>
      <c r="H719" s="28">
        <v>21009</v>
      </c>
      <c r="I719" s="99">
        <v>0</v>
      </c>
      <c r="J719" s="84">
        <v>0</v>
      </c>
      <c r="K719" s="24">
        <v>10</v>
      </c>
      <c r="L719" s="5">
        <v>0</v>
      </c>
      <c r="P719" s="481" t="s">
        <v>55</v>
      </c>
    </row>
    <row r="720" spans="1:16" x14ac:dyDescent="0.2">
      <c r="A720" s="18" t="s">
        <v>385</v>
      </c>
      <c r="B720" s="113">
        <v>0</v>
      </c>
      <c r="C720" s="116">
        <v>0</v>
      </c>
      <c r="D720" s="24">
        <v>2559200</v>
      </c>
      <c r="E720" s="80">
        <v>0</v>
      </c>
      <c r="F720" s="28" t="s">
        <v>745</v>
      </c>
      <c r="G720" s="134">
        <v>10</v>
      </c>
      <c r="H720" s="28">
        <v>21009</v>
      </c>
      <c r="I720" s="99">
        <v>0</v>
      </c>
      <c r="J720" s="84">
        <v>0</v>
      </c>
      <c r="K720" s="24">
        <v>30</v>
      </c>
      <c r="L720" s="5">
        <v>0</v>
      </c>
      <c r="P720" s="481" t="s">
        <v>55</v>
      </c>
    </row>
    <row r="721" spans="1:16" x14ac:dyDescent="0.2">
      <c r="A721" s="18" t="s">
        <v>951</v>
      </c>
      <c r="B721" s="113">
        <v>0</v>
      </c>
      <c r="C721" s="116">
        <v>0</v>
      </c>
      <c r="D721" s="24">
        <v>2559200</v>
      </c>
      <c r="E721" s="80">
        <v>0</v>
      </c>
      <c r="F721" s="28" t="s">
        <v>745</v>
      </c>
      <c r="G721" s="134">
        <v>10</v>
      </c>
      <c r="H721" s="28">
        <v>23000</v>
      </c>
      <c r="I721" s="99">
        <v>0</v>
      </c>
      <c r="J721" s="84">
        <v>0</v>
      </c>
      <c r="K721" s="24">
        <v>10</v>
      </c>
      <c r="L721" s="5">
        <v>0</v>
      </c>
      <c r="P721" s="481" t="s">
        <v>57</v>
      </c>
    </row>
    <row r="722" spans="1:16" x14ac:dyDescent="0.2">
      <c r="A722" s="18" t="s">
        <v>386</v>
      </c>
      <c r="B722" s="113">
        <v>0</v>
      </c>
      <c r="C722" s="116">
        <v>0</v>
      </c>
      <c r="D722" s="24">
        <v>2559200</v>
      </c>
      <c r="E722" s="80">
        <v>0</v>
      </c>
      <c r="F722" s="28" t="s">
        <v>745</v>
      </c>
      <c r="G722" s="134">
        <v>10</v>
      </c>
      <c r="H722" s="28">
        <v>23000</v>
      </c>
      <c r="I722" s="99">
        <v>0</v>
      </c>
      <c r="J722" s="84">
        <v>0</v>
      </c>
      <c r="K722" s="24">
        <v>30</v>
      </c>
      <c r="L722" s="5">
        <v>0</v>
      </c>
      <c r="P722" s="481" t="s">
        <v>57</v>
      </c>
    </row>
    <row r="723" spans="1:16" x14ac:dyDescent="0.2">
      <c r="A723" s="23" t="s">
        <v>634</v>
      </c>
      <c r="B723" s="113">
        <v>0</v>
      </c>
      <c r="C723" s="116">
        <v>0</v>
      </c>
      <c r="D723" s="24">
        <v>2559200</v>
      </c>
      <c r="E723" s="80">
        <v>0</v>
      </c>
      <c r="F723" s="28" t="s">
        <v>745</v>
      </c>
      <c r="G723" s="134">
        <v>10</v>
      </c>
      <c r="H723" s="28">
        <v>23008</v>
      </c>
      <c r="I723" s="99">
        <v>0</v>
      </c>
      <c r="J723" s="84">
        <v>0</v>
      </c>
      <c r="K723" s="24">
        <v>10</v>
      </c>
      <c r="L723" s="5">
        <v>0</v>
      </c>
      <c r="P723" s="481" t="s">
        <v>55</v>
      </c>
    </row>
    <row r="724" spans="1:16" x14ac:dyDescent="0.2">
      <c r="A724" s="23" t="s">
        <v>387</v>
      </c>
      <c r="B724" s="113">
        <v>0</v>
      </c>
      <c r="C724" s="116">
        <v>0</v>
      </c>
      <c r="D724" s="24">
        <v>2559200</v>
      </c>
      <c r="E724" s="80">
        <v>0</v>
      </c>
      <c r="F724" s="28" t="s">
        <v>745</v>
      </c>
      <c r="G724" s="134">
        <v>10</v>
      </c>
      <c r="H724" s="28">
        <v>23008</v>
      </c>
      <c r="I724" s="99">
        <v>0</v>
      </c>
      <c r="J724" s="84">
        <v>0</v>
      </c>
      <c r="K724" s="24">
        <v>30</v>
      </c>
      <c r="L724" s="5">
        <v>0</v>
      </c>
      <c r="P724" s="481" t="s">
        <v>55</v>
      </c>
    </row>
    <row r="725" spans="1:16" x14ac:dyDescent="0.2">
      <c r="A725" s="23" t="s">
        <v>952</v>
      </c>
      <c r="B725" s="113">
        <v>0</v>
      </c>
      <c r="C725" s="116">
        <v>0</v>
      </c>
      <c r="D725" s="24">
        <v>2559200</v>
      </c>
      <c r="E725" s="80">
        <v>0</v>
      </c>
      <c r="F725" s="28" t="s">
        <v>745</v>
      </c>
      <c r="G725" s="134">
        <v>10</v>
      </c>
      <c r="H725" s="28">
        <v>25000</v>
      </c>
      <c r="I725" s="99">
        <v>0</v>
      </c>
      <c r="J725" s="84">
        <v>0</v>
      </c>
      <c r="K725" s="24">
        <v>10</v>
      </c>
      <c r="L725" s="5">
        <v>0</v>
      </c>
      <c r="P725" s="481" t="s">
        <v>57</v>
      </c>
    </row>
    <row r="726" spans="1:16" x14ac:dyDescent="0.2">
      <c r="A726" s="18" t="s">
        <v>953</v>
      </c>
      <c r="B726" s="113">
        <v>0</v>
      </c>
      <c r="C726" s="116">
        <v>0</v>
      </c>
      <c r="D726" s="24">
        <v>2559200</v>
      </c>
      <c r="E726" s="80">
        <v>0</v>
      </c>
      <c r="F726" s="28" t="s">
        <v>745</v>
      </c>
      <c r="G726" s="134">
        <v>10</v>
      </c>
      <c r="H726" s="135">
        <v>32000</v>
      </c>
      <c r="I726" s="88">
        <v>0</v>
      </c>
      <c r="J726" s="84">
        <v>0</v>
      </c>
      <c r="K726" s="24">
        <v>10</v>
      </c>
      <c r="L726" s="5">
        <v>0</v>
      </c>
      <c r="P726" s="481" t="s">
        <v>57</v>
      </c>
    </row>
    <row r="727" spans="1:16" x14ac:dyDescent="0.2">
      <c r="A727" s="18" t="s">
        <v>388</v>
      </c>
      <c r="B727" s="113">
        <v>0</v>
      </c>
      <c r="C727" s="116">
        <v>0</v>
      </c>
      <c r="D727" s="24">
        <v>2559200</v>
      </c>
      <c r="E727" s="80">
        <v>0</v>
      </c>
      <c r="F727" s="28" t="s">
        <v>745</v>
      </c>
      <c r="G727" s="134">
        <v>10</v>
      </c>
      <c r="H727" s="135">
        <v>32000</v>
      </c>
      <c r="I727" s="88">
        <v>0</v>
      </c>
      <c r="J727" s="84">
        <v>0</v>
      </c>
      <c r="K727" s="24">
        <v>30</v>
      </c>
      <c r="L727" s="5">
        <v>0</v>
      </c>
      <c r="P727" s="481" t="s">
        <v>57</v>
      </c>
    </row>
    <row r="728" spans="1:16" x14ac:dyDescent="0.2">
      <c r="A728" s="18" t="s">
        <v>954</v>
      </c>
      <c r="B728" s="113">
        <v>0</v>
      </c>
      <c r="C728" s="116">
        <v>0</v>
      </c>
      <c r="D728" s="24">
        <v>2559200</v>
      </c>
      <c r="E728" s="80">
        <v>0</v>
      </c>
      <c r="F728" s="28" t="s">
        <v>745</v>
      </c>
      <c r="G728" s="134">
        <v>10</v>
      </c>
      <c r="H728" s="135">
        <v>32008</v>
      </c>
      <c r="I728" s="88">
        <v>0</v>
      </c>
      <c r="J728" s="84">
        <v>0</v>
      </c>
      <c r="K728" s="24">
        <v>10</v>
      </c>
      <c r="L728" s="5">
        <v>0</v>
      </c>
      <c r="P728" s="481" t="s">
        <v>55</v>
      </c>
    </row>
    <row r="729" spans="1:16" x14ac:dyDescent="0.2">
      <c r="A729" s="18" t="s">
        <v>389</v>
      </c>
      <c r="B729" s="113">
        <v>0</v>
      </c>
      <c r="C729" s="116">
        <v>0</v>
      </c>
      <c r="D729" s="24">
        <v>2559200</v>
      </c>
      <c r="E729" s="80">
        <v>0</v>
      </c>
      <c r="F729" s="28" t="s">
        <v>745</v>
      </c>
      <c r="G729" s="134">
        <v>10</v>
      </c>
      <c r="H729" s="135">
        <v>32008</v>
      </c>
      <c r="I729" s="88">
        <v>0</v>
      </c>
      <c r="J729" s="84">
        <v>0</v>
      </c>
      <c r="K729" s="24">
        <v>30</v>
      </c>
      <c r="L729" s="5">
        <v>0</v>
      </c>
      <c r="P729" s="481" t="s">
        <v>55</v>
      </c>
    </row>
    <row r="730" spans="1:16" x14ac:dyDescent="0.2">
      <c r="A730" s="18" t="s">
        <v>955</v>
      </c>
      <c r="B730" s="113">
        <v>0</v>
      </c>
      <c r="C730" s="116">
        <v>0</v>
      </c>
      <c r="D730" s="24">
        <v>2559200</v>
      </c>
      <c r="E730" s="80">
        <v>0</v>
      </c>
      <c r="F730" s="28" t="s">
        <v>745</v>
      </c>
      <c r="G730" s="134">
        <v>10</v>
      </c>
      <c r="H730" s="28">
        <v>32009</v>
      </c>
      <c r="I730" s="99">
        <v>0</v>
      </c>
      <c r="J730" s="84">
        <v>0</v>
      </c>
      <c r="K730" s="24">
        <v>10</v>
      </c>
      <c r="L730" s="5">
        <v>0</v>
      </c>
      <c r="P730" s="481" t="s">
        <v>55</v>
      </c>
    </row>
    <row r="731" spans="1:16" x14ac:dyDescent="0.2">
      <c r="A731" s="18" t="s">
        <v>390</v>
      </c>
      <c r="B731" s="113">
        <v>0</v>
      </c>
      <c r="C731" s="116">
        <v>0</v>
      </c>
      <c r="D731" s="24">
        <v>2559200</v>
      </c>
      <c r="E731" s="80">
        <v>0</v>
      </c>
      <c r="F731" s="28" t="s">
        <v>745</v>
      </c>
      <c r="G731" s="134">
        <v>10</v>
      </c>
      <c r="H731" s="28">
        <v>32009</v>
      </c>
      <c r="I731" s="99">
        <v>0</v>
      </c>
      <c r="J731" s="84">
        <v>0</v>
      </c>
      <c r="K731" s="24">
        <v>30</v>
      </c>
      <c r="L731" s="5">
        <v>0</v>
      </c>
      <c r="P731" s="481" t="s">
        <v>55</v>
      </c>
    </row>
    <row r="732" spans="1:16" x14ac:dyDescent="0.2">
      <c r="A732" s="18" t="s">
        <v>956</v>
      </c>
      <c r="B732" s="113">
        <v>0</v>
      </c>
      <c r="C732" s="116">
        <v>0</v>
      </c>
      <c r="D732" s="24">
        <v>2559200</v>
      </c>
      <c r="E732" s="80">
        <v>0</v>
      </c>
      <c r="F732" s="28" t="s">
        <v>745</v>
      </c>
      <c r="G732" s="134">
        <v>10</v>
      </c>
      <c r="H732" s="28">
        <v>35000</v>
      </c>
      <c r="I732" s="99">
        <v>0</v>
      </c>
      <c r="J732" s="84">
        <v>0</v>
      </c>
      <c r="K732" s="24">
        <v>10</v>
      </c>
      <c r="L732" s="5">
        <v>0</v>
      </c>
      <c r="P732" s="481" t="s">
        <v>57</v>
      </c>
    </row>
    <row r="733" spans="1:16" x14ac:dyDescent="0.2">
      <c r="A733" s="18" t="s">
        <v>1080</v>
      </c>
      <c r="B733" s="113">
        <v>0</v>
      </c>
      <c r="C733" s="116">
        <v>0</v>
      </c>
      <c r="D733" s="24">
        <v>2559200</v>
      </c>
      <c r="E733" s="80">
        <v>0</v>
      </c>
      <c r="F733" s="28" t="s">
        <v>745</v>
      </c>
      <c r="G733" s="134">
        <v>10</v>
      </c>
      <c r="H733" s="28">
        <v>35000</v>
      </c>
      <c r="I733" s="99">
        <v>0</v>
      </c>
      <c r="J733" s="84">
        <v>0</v>
      </c>
      <c r="K733" s="24">
        <v>30</v>
      </c>
      <c r="L733" s="5">
        <v>0</v>
      </c>
      <c r="P733" s="481" t="s">
        <v>57</v>
      </c>
    </row>
    <row r="734" spans="1:16" x14ac:dyDescent="0.2">
      <c r="A734" s="18" t="s">
        <v>957</v>
      </c>
      <c r="B734" s="113">
        <v>0</v>
      </c>
      <c r="C734" s="116">
        <v>0</v>
      </c>
      <c r="D734" s="24">
        <v>2559200</v>
      </c>
      <c r="E734" s="80">
        <v>0</v>
      </c>
      <c r="F734" s="28" t="s">
        <v>745</v>
      </c>
      <c r="G734" s="134">
        <v>10</v>
      </c>
      <c r="H734" s="28">
        <v>35008</v>
      </c>
      <c r="I734" s="99">
        <v>0</v>
      </c>
      <c r="J734" s="84">
        <v>0</v>
      </c>
      <c r="K734" s="24">
        <v>10</v>
      </c>
      <c r="L734" s="5">
        <v>0</v>
      </c>
      <c r="P734" s="481" t="s">
        <v>55</v>
      </c>
    </row>
    <row r="735" spans="1:16" x14ac:dyDescent="0.2">
      <c r="A735" s="18" t="s">
        <v>1081</v>
      </c>
      <c r="B735" s="113">
        <v>0</v>
      </c>
      <c r="C735" s="116">
        <v>0</v>
      </c>
      <c r="D735" s="24">
        <v>2559200</v>
      </c>
      <c r="E735" s="80">
        <v>0</v>
      </c>
      <c r="F735" s="28" t="s">
        <v>745</v>
      </c>
      <c r="G735" s="134">
        <v>10</v>
      </c>
      <c r="H735" s="28">
        <v>35008</v>
      </c>
      <c r="I735" s="99">
        <v>0</v>
      </c>
      <c r="J735" s="84">
        <v>0</v>
      </c>
      <c r="K735" s="24">
        <v>30</v>
      </c>
      <c r="L735" s="5">
        <v>0</v>
      </c>
      <c r="P735" s="481" t="s">
        <v>55</v>
      </c>
    </row>
    <row r="736" spans="1:16" x14ac:dyDescent="0.2">
      <c r="A736" s="18" t="s">
        <v>375</v>
      </c>
      <c r="B736" s="113">
        <v>0</v>
      </c>
      <c r="C736" s="116">
        <v>0</v>
      </c>
      <c r="D736" s="24">
        <v>2559200</v>
      </c>
      <c r="E736" s="80">
        <v>0</v>
      </c>
      <c r="F736" s="28" t="s">
        <v>745</v>
      </c>
      <c r="G736" s="134">
        <v>10</v>
      </c>
      <c r="H736" s="28">
        <v>35009</v>
      </c>
      <c r="I736" s="99">
        <v>0</v>
      </c>
      <c r="J736" s="84">
        <v>0</v>
      </c>
      <c r="K736" s="24">
        <v>10</v>
      </c>
      <c r="L736" s="5">
        <v>0</v>
      </c>
      <c r="P736" s="481" t="s">
        <v>55</v>
      </c>
    </row>
    <row r="737" spans="1:16" x14ac:dyDescent="0.2">
      <c r="A737" s="18" t="s">
        <v>1082</v>
      </c>
      <c r="B737" s="113">
        <v>0</v>
      </c>
      <c r="C737" s="116">
        <v>0</v>
      </c>
      <c r="D737" s="24">
        <v>2559200</v>
      </c>
      <c r="E737" s="80">
        <v>0</v>
      </c>
      <c r="F737" s="28" t="s">
        <v>745</v>
      </c>
      <c r="G737" s="134">
        <v>10</v>
      </c>
      <c r="H737" s="28">
        <v>35009</v>
      </c>
      <c r="I737" s="99">
        <v>0</v>
      </c>
      <c r="J737" s="84">
        <v>0</v>
      </c>
      <c r="K737" s="24">
        <v>30</v>
      </c>
      <c r="L737" s="5">
        <v>0</v>
      </c>
      <c r="P737" s="481" t="s">
        <v>55</v>
      </c>
    </row>
    <row r="738" spans="1:16" x14ac:dyDescent="0.2">
      <c r="A738" s="18" t="s">
        <v>644</v>
      </c>
      <c r="B738" s="113">
        <v>0</v>
      </c>
      <c r="C738" s="116">
        <v>0</v>
      </c>
      <c r="D738" s="24">
        <v>2559200</v>
      </c>
      <c r="E738" s="80">
        <v>0</v>
      </c>
      <c r="F738" s="28" t="s">
        <v>745</v>
      </c>
      <c r="G738" s="134">
        <v>10</v>
      </c>
      <c r="H738" s="28">
        <v>36000</v>
      </c>
      <c r="I738" s="99">
        <v>0</v>
      </c>
      <c r="J738" s="84">
        <v>0</v>
      </c>
      <c r="K738" s="24">
        <v>10</v>
      </c>
      <c r="L738" s="5">
        <v>0</v>
      </c>
      <c r="P738" s="481" t="s">
        <v>57</v>
      </c>
    </row>
    <row r="739" spans="1:16" x14ac:dyDescent="0.2">
      <c r="A739" s="18" t="s">
        <v>1083</v>
      </c>
      <c r="B739" s="113">
        <v>0</v>
      </c>
      <c r="C739" s="116">
        <v>0</v>
      </c>
      <c r="D739" s="24">
        <v>2559200</v>
      </c>
      <c r="E739" s="80">
        <v>0</v>
      </c>
      <c r="F739" s="28" t="s">
        <v>745</v>
      </c>
      <c r="G739" s="134">
        <v>10</v>
      </c>
      <c r="H739" s="28">
        <v>36000</v>
      </c>
      <c r="I739" s="99">
        <v>0</v>
      </c>
      <c r="J739" s="84">
        <v>0</v>
      </c>
      <c r="K739" s="24">
        <v>30</v>
      </c>
      <c r="L739" s="5">
        <v>0</v>
      </c>
      <c r="P739" s="481" t="s">
        <v>57</v>
      </c>
    </row>
    <row r="740" spans="1:16" x14ac:dyDescent="0.2">
      <c r="A740" s="18" t="s">
        <v>635</v>
      </c>
      <c r="B740" s="113">
        <v>0</v>
      </c>
      <c r="C740" s="116">
        <v>0</v>
      </c>
      <c r="D740" s="24">
        <v>2559200</v>
      </c>
      <c r="E740" s="80">
        <v>0</v>
      </c>
      <c r="F740" s="28" t="s">
        <v>745</v>
      </c>
      <c r="G740" s="134">
        <v>10</v>
      </c>
      <c r="H740" s="28">
        <v>36008</v>
      </c>
      <c r="I740" s="99">
        <v>0</v>
      </c>
      <c r="J740" s="84">
        <v>0</v>
      </c>
      <c r="K740" s="24">
        <v>10</v>
      </c>
      <c r="L740" s="5">
        <v>0</v>
      </c>
      <c r="P740" s="481" t="s">
        <v>55</v>
      </c>
    </row>
    <row r="741" spans="1:16" x14ac:dyDescent="0.2">
      <c r="A741" s="18" t="s">
        <v>1084</v>
      </c>
      <c r="B741" s="113">
        <v>0</v>
      </c>
      <c r="C741" s="116">
        <v>0</v>
      </c>
      <c r="D741" s="24">
        <v>2559200</v>
      </c>
      <c r="E741" s="80">
        <v>0</v>
      </c>
      <c r="F741" s="28" t="s">
        <v>745</v>
      </c>
      <c r="G741" s="134">
        <v>10</v>
      </c>
      <c r="H741" s="28">
        <v>36008</v>
      </c>
      <c r="I741" s="99">
        <v>0</v>
      </c>
      <c r="J741" s="84">
        <v>0</v>
      </c>
      <c r="K741" s="24">
        <v>30</v>
      </c>
      <c r="L741" s="5">
        <v>0</v>
      </c>
      <c r="P741" s="481" t="s">
        <v>55</v>
      </c>
    </row>
    <row r="742" spans="1:16" x14ac:dyDescent="0.2">
      <c r="A742" s="18" t="s">
        <v>376</v>
      </c>
      <c r="B742" s="113">
        <v>0</v>
      </c>
      <c r="C742" s="116">
        <v>0</v>
      </c>
      <c r="D742" s="24">
        <v>2559200</v>
      </c>
      <c r="E742" s="80">
        <v>0</v>
      </c>
      <c r="F742" s="28" t="s">
        <v>745</v>
      </c>
      <c r="G742" s="134">
        <v>10</v>
      </c>
      <c r="H742" s="28">
        <v>36009</v>
      </c>
      <c r="I742" s="99">
        <v>0</v>
      </c>
      <c r="J742" s="84">
        <v>0</v>
      </c>
      <c r="K742" s="24">
        <v>10</v>
      </c>
      <c r="L742" s="5">
        <v>0</v>
      </c>
      <c r="P742" s="481" t="s">
        <v>55</v>
      </c>
    </row>
    <row r="743" spans="1:16" x14ac:dyDescent="0.2">
      <c r="A743" s="18" t="s">
        <v>1085</v>
      </c>
      <c r="B743" s="113">
        <v>0</v>
      </c>
      <c r="C743" s="116">
        <v>0</v>
      </c>
      <c r="D743" s="24">
        <v>2559200</v>
      </c>
      <c r="E743" s="80">
        <v>0</v>
      </c>
      <c r="F743" s="28" t="s">
        <v>745</v>
      </c>
      <c r="G743" s="134">
        <v>10</v>
      </c>
      <c r="H743" s="28">
        <v>36009</v>
      </c>
      <c r="I743" s="99">
        <v>0</v>
      </c>
      <c r="J743" s="84">
        <v>0</v>
      </c>
      <c r="K743" s="24">
        <v>30</v>
      </c>
      <c r="L743" s="5">
        <v>0</v>
      </c>
      <c r="P743" s="481" t="s">
        <v>55</v>
      </c>
    </row>
    <row r="744" spans="1:16" x14ac:dyDescent="0.2">
      <c r="A744" s="18" t="s">
        <v>1056</v>
      </c>
      <c r="B744" s="113">
        <v>0</v>
      </c>
      <c r="C744" s="116">
        <v>0</v>
      </c>
      <c r="D744" s="24">
        <v>2559200</v>
      </c>
      <c r="E744" s="80">
        <v>0</v>
      </c>
      <c r="F744" s="28" t="s">
        <v>745</v>
      </c>
      <c r="G744" s="134">
        <v>10</v>
      </c>
      <c r="H744" s="28">
        <v>39000</v>
      </c>
      <c r="I744" s="99">
        <v>0</v>
      </c>
      <c r="J744" s="84">
        <v>0</v>
      </c>
      <c r="K744" s="24">
        <v>10</v>
      </c>
      <c r="L744" s="5">
        <v>0</v>
      </c>
      <c r="P744" s="481" t="s">
        <v>57</v>
      </c>
    </row>
    <row r="745" spans="1:16" x14ac:dyDescent="0.2">
      <c r="A745" s="18" t="s">
        <v>958</v>
      </c>
      <c r="B745" s="113">
        <v>0</v>
      </c>
      <c r="C745" s="116">
        <v>0</v>
      </c>
      <c r="D745" s="24">
        <v>2559200</v>
      </c>
      <c r="E745" s="80">
        <v>0</v>
      </c>
      <c r="F745" s="28" t="s">
        <v>745</v>
      </c>
      <c r="G745" s="134">
        <v>10</v>
      </c>
      <c r="H745" s="28">
        <v>41000</v>
      </c>
      <c r="I745" s="99">
        <v>0</v>
      </c>
      <c r="J745" s="84">
        <v>0</v>
      </c>
      <c r="K745" s="24">
        <v>10</v>
      </c>
      <c r="L745" s="5">
        <v>0</v>
      </c>
      <c r="P745" s="481" t="s">
        <v>57</v>
      </c>
    </row>
    <row r="746" spans="1:16" x14ac:dyDescent="0.2">
      <c r="A746" s="18" t="s">
        <v>1086</v>
      </c>
      <c r="B746" s="113">
        <v>0</v>
      </c>
      <c r="C746" s="116">
        <v>0</v>
      </c>
      <c r="D746" s="24">
        <v>2559200</v>
      </c>
      <c r="E746" s="80">
        <v>0</v>
      </c>
      <c r="F746" s="28" t="s">
        <v>745</v>
      </c>
      <c r="G746" s="134">
        <v>10</v>
      </c>
      <c r="H746" s="28">
        <v>41000</v>
      </c>
      <c r="I746" s="99">
        <v>0</v>
      </c>
      <c r="J746" s="84">
        <v>0</v>
      </c>
      <c r="K746" s="24">
        <v>30</v>
      </c>
      <c r="L746" s="5">
        <v>0</v>
      </c>
      <c r="P746" s="481" t="s">
        <v>57</v>
      </c>
    </row>
    <row r="747" spans="1:16" x14ac:dyDescent="0.2">
      <c r="A747" s="18" t="s">
        <v>636</v>
      </c>
      <c r="B747" s="113">
        <v>0</v>
      </c>
      <c r="C747" s="116">
        <v>0</v>
      </c>
      <c r="D747" s="24">
        <v>2559200</v>
      </c>
      <c r="E747" s="80">
        <v>0</v>
      </c>
      <c r="F747" s="28" t="s">
        <v>745</v>
      </c>
      <c r="G747" s="134">
        <v>10</v>
      </c>
      <c r="H747" s="28">
        <v>41008</v>
      </c>
      <c r="I747" s="99">
        <v>0</v>
      </c>
      <c r="J747" s="84">
        <v>0</v>
      </c>
      <c r="K747" s="24">
        <v>10</v>
      </c>
      <c r="L747" s="5">
        <v>0</v>
      </c>
      <c r="P747" s="481" t="s">
        <v>55</v>
      </c>
    </row>
    <row r="748" spans="1:16" x14ac:dyDescent="0.2">
      <c r="A748" s="18" t="s">
        <v>1087</v>
      </c>
      <c r="B748" s="113">
        <v>0</v>
      </c>
      <c r="C748" s="116">
        <v>0</v>
      </c>
      <c r="D748" s="24">
        <v>2559200</v>
      </c>
      <c r="E748" s="80">
        <v>0</v>
      </c>
      <c r="F748" s="28" t="s">
        <v>745</v>
      </c>
      <c r="G748" s="134">
        <v>10</v>
      </c>
      <c r="H748" s="28">
        <v>41008</v>
      </c>
      <c r="I748" s="99">
        <v>0</v>
      </c>
      <c r="J748" s="84">
        <v>0</v>
      </c>
      <c r="K748" s="24">
        <v>30</v>
      </c>
      <c r="L748" s="5">
        <v>0</v>
      </c>
      <c r="P748" s="481" t="s">
        <v>55</v>
      </c>
    </row>
    <row r="749" spans="1:16" x14ac:dyDescent="0.2">
      <c r="A749" s="18" t="s">
        <v>377</v>
      </c>
      <c r="B749" s="113">
        <v>0</v>
      </c>
      <c r="C749" s="116">
        <v>0</v>
      </c>
      <c r="D749" s="24">
        <v>2559200</v>
      </c>
      <c r="E749" s="80">
        <v>0</v>
      </c>
      <c r="F749" s="28" t="s">
        <v>745</v>
      </c>
      <c r="G749" s="134">
        <v>10</v>
      </c>
      <c r="H749" s="28">
        <v>41009</v>
      </c>
      <c r="I749" s="99">
        <v>0</v>
      </c>
      <c r="J749" s="84">
        <v>0</v>
      </c>
      <c r="K749" s="24">
        <v>10</v>
      </c>
      <c r="L749" s="5">
        <v>0</v>
      </c>
      <c r="P749" s="481" t="s">
        <v>55</v>
      </c>
    </row>
    <row r="750" spans="1:16" x14ac:dyDescent="0.2">
      <c r="A750" s="18" t="s">
        <v>1088</v>
      </c>
      <c r="B750" s="113">
        <v>0</v>
      </c>
      <c r="C750" s="116">
        <v>0</v>
      </c>
      <c r="D750" s="24">
        <v>2559200</v>
      </c>
      <c r="E750" s="80">
        <v>0</v>
      </c>
      <c r="F750" s="28" t="s">
        <v>745</v>
      </c>
      <c r="G750" s="134">
        <v>10</v>
      </c>
      <c r="H750" s="28">
        <v>41009</v>
      </c>
      <c r="I750" s="99">
        <v>0</v>
      </c>
      <c r="J750" s="84">
        <v>0</v>
      </c>
      <c r="K750" s="24">
        <v>30</v>
      </c>
      <c r="L750" s="5">
        <v>0</v>
      </c>
      <c r="P750" s="481" t="s">
        <v>55</v>
      </c>
    </row>
    <row r="751" spans="1:16" x14ac:dyDescent="0.2">
      <c r="A751" s="18" t="s">
        <v>959</v>
      </c>
      <c r="B751" s="113">
        <v>0</v>
      </c>
      <c r="C751" s="116">
        <v>0</v>
      </c>
      <c r="D751" s="24">
        <v>2559200</v>
      </c>
      <c r="E751" s="80">
        <v>0</v>
      </c>
      <c r="F751" s="28" t="s">
        <v>745</v>
      </c>
      <c r="G751" s="134">
        <v>10</v>
      </c>
      <c r="H751" s="28">
        <v>45000</v>
      </c>
      <c r="I751" s="99">
        <v>0</v>
      </c>
      <c r="J751" s="84">
        <v>0</v>
      </c>
      <c r="K751" s="24">
        <v>10</v>
      </c>
      <c r="L751" s="5">
        <v>0</v>
      </c>
      <c r="P751" s="481" t="s">
        <v>57</v>
      </c>
    </row>
    <row r="752" spans="1:16" x14ac:dyDescent="0.2">
      <c r="A752" s="18" t="s">
        <v>1089</v>
      </c>
      <c r="B752" s="113">
        <v>0</v>
      </c>
      <c r="C752" s="116">
        <v>0</v>
      </c>
      <c r="D752" s="24">
        <v>2559200</v>
      </c>
      <c r="E752" s="80">
        <v>0</v>
      </c>
      <c r="F752" s="28" t="s">
        <v>745</v>
      </c>
      <c r="G752" s="134">
        <v>10</v>
      </c>
      <c r="H752" s="28">
        <v>45000</v>
      </c>
      <c r="I752" s="99">
        <v>0</v>
      </c>
      <c r="J752" s="84">
        <v>0</v>
      </c>
      <c r="K752" s="24">
        <v>30</v>
      </c>
      <c r="L752" s="5">
        <v>0</v>
      </c>
      <c r="P752" s="481" t="s">
        <v>57</v>
      </c>
    </row>
    <row r="753" spans="1:16" x14ac:dyDescent="0.2">
      <c r="A753" s="18" t="s">
        <v>1176</v>
      </c>
      <c r="B753" s="113">
        <v>0</v>
      </c>
      <c r="C753" s="116">
        <v>0</v>
      </c>
      <c r="D753" s="24">
        <v>2559200</v>
      </c>
      <c r="E753" s="80">
        <v>0</v>
      </c>
      <c r="F753" s="28" t="s">
        <v>745</v>
      </c>
      <c r="G753" s="134">
        <v>10</v>
      </c>
      <c r="H753" s="28">
        <v>45008</v>
      </c>
      <c r="I753" s="99">
        <v>0</v>
      </c>
      <c r="J753" s="84">
        <v>0</v>
      </c>
      <c r="K753" s="24">
        <v>10</v>
      </c>
      <c r="L753" s="5">
        <v>0</v>
      </c>
      <c r="P753" s="481" t="s">
        <v>55</v>
      </c>
    </row>
    <row r="754" spans="1:16" x14ac:dyDescent="0.2">
      <c r="A754" s="18" t="s">
        <v>378</v>
      </c>
      <c r="B754" s="113">
        <v>0</v>
      </c>
      <c r="C754" s="116">
        <v>0</v>
      </c>
      <c r="D754" s="24">
        <v>2559200</v>
      </c>
      <c r="E754" s="80">
        <v>0</v>
      </c>
      <c r="F754" s="28" t="s">
        <v>745</v>
      </c>
      <c r="G754" s="134">
        <v>10</v>
      </c>
      <c r="H754" s="28">
        <v>45009</v>
      </c>
      <c r="I754" s="99">
        <v>0</v>
      </c>
      <c r="J754" s="84">
        <v>0</v>
      </c>
      <c r="K754" s="24">
        <v>10</v>
      </c>
      <c r="L754" s="5">
        <v>0</v>
      </c>
      <c r="P754" s="481" t="s">
        <v>55</v>
      </c>
    </row>
    <row r="755" spans="1:16" x14ac:dyDescent="0.2">
      <c r="A755" s="18" t="s">
        <v>960</v>
      </c>
      <c r="B755" s="113">
        <v>0</v>
      </c>
      <c r="C755" s="116">
        <v>0</v>
      </c>
      <c r="D755" s="24">
        <v>2559200</v>
      </c>
      <c r="E755" s="80">
        <v>0</v>
      </c>
      <c r="F755" s="28" t="s">
        <v>745</v>
      </c>
      <c r="G755" s="134">
        <v>10</v>
      </c>
      <c r="H755" s="28">
        <v>49000</v>
      </c>
      <c r="I755" s="99">
        <v>0</v>
      </c>
      <c r="J755" s="84">
        <v>0</v>
      </c>
      <c r="K755" s="24">
        <v>10</v>
      </c>
      <c r="L755" s="5">
        <v>0</v>
      </c>
      <c r="P755" s="481" t="s">
        <v>57</v>
      </c>
    </row>
    <row r="756" spans="1:16" x14ac:dyDescent="0.2">
      <c r="A756" s="18" t="s">
        <v>1090</v>
      </c>
      <c r="B756" s="113">
        <v>0</v>
      </c>
      <c r="C756" s="116">
        <v>0</v>
      </c>
      <c r="D756" s="24">
        <v>2559200</v>
      </c>
      <c r="E756" s="80">
        <v>0</v>
      </c>
      <c r="F756" s="28" t="s">
        <v>745</v>
      </c>
      <c r="G756" s="134">
        <v>10</v>
      </c>
      <c r="H756" s="28">
        <v>49000</v>
      </c>
      <c r="I756" s="99">
        <v>0</v>
      </c>
      <c r="J756" s="84">
        <v>0</v>
      </c>
      <c r="K756" s="24">
        <v>30</v>
      </c>
      <c r="L756" s="5">
        <v>0</v>
      </c>
      <c r="P756" s="481" t="s">
        <v>57</v>
      </c>
    </row>
    <row r="757" spans="1:16" x14ac:dyDescent="0.2">
      <c r="A757" s="18" t="s">
        <v>1177</v>
      </c>
      <c r="B757" s="113">
        <v>0</v>
      </c>
      <c r="C757" s="116">
        <v>0</v>
      </c>
      <c r="D757" s="24">
        <v>2559200</v>
      </c>
      <c r="E757" s="80">
        <v>0</v>
      </c>
      <c r="F757" s="28" t="s">
        <v>745</v>
      </c>
      <c r="G757" s="134">
        <v>10</v>
      </c>
      <c r="H757" s="28">
        <v>49008</v>
      </c>
      <c r="I757" s="99">
        <v>0</v>
      </c>
      <c r="J757" s="84">
        <v>0</v>
      </c>
      <c r="K757" s="24">
        <v>10</v>
      </c>
      <c r="L757" s="5">
        <v>0</v>
      </c>
      <c r="P757" s="481" t="s">
        <v>55</v>
      </c>
    </row>
    <row r="758" spans="1:16" x14ac:dyDescent="0.2">
      <c r="A758" s="18" t="s">
        <v>1091</v>
      </c>
      <c r="B758" s="113">
        <v>0</v>
      </c>
      <c r="C758" s="116">
        <v>0</v>
      </c>
      <c r="D758" s="24">
        <v>2559200</v>
      </c>
      <c r="E758" s="80">
        <v>0</v>
      </c>
      <c r="F758" s="28" t="s">
        <v>745</v>
      </c>
      <c r="G758" s="134">
        <v>10</v>
      </c>
      <c r="H758" s="28">
        <v>49008</v>
      </c>
      <c r="I758" s="99">
        <v>0</v>
      </c>
      <c r="J758" s="84">
        <v>0</v>
      </c>
      <c r="K758" s="24">
        <v>30</v>
      </c>
      <c r="L758" s="5">
        <v>0</v>
      </c>
      <c r="P758" s="481" t="s">
        <v>55</v>
      </c>
    </row>
    <row r="759" spans="1:16" x14ac:dyDescent="0.2">
      <c r="A759" s="18" t="s">
        <v>961</v>
      </c>
      <c r="B759" s="113">
        <v>0</v>
      </c>
      <c r="C759" s="116">
        <v>0</v>
      </c>
      <c r="D759" s="24">
        <v>2559200</v>
      </c>
      <c r="E759" s="80">
        <v>0</v>
      </c>
      <c r="F759" s="28" t="s">
        <v>745</v>
      </c>
      <c r="G759" s="134">
        <v>10</v>
      </c>
      <c r="H759" s="28">
        <v>49009</v>
      </c>
      <c r="I759" s="99">
        <v>0</v>
      </c>
      <c r="J759" s="84">
        <v>0</v>
      </c>
      <c r="K759" s="24">
        <v>10</v>
      </c>
      <c r="L759" s="5">
        <v>0</v>
      </c>
      <c r="P759" s="481" t="s">
        <v>55</v>
      </c>
    </row>
    <row r="760" spans="1:16" x14ac:dyDescent="0.2">
      <c r="A760" s="18" t="s">
        <v>1092</v>
      </c>
      <c r="B760" s="113">
        <v>0</v>
      </c>
      <c r="C760" s="116">
        <v>0</v>
      </c>
      <c r="D760" s="24">
        <v>2559200</v>
      </c>
      <c r="E760" s="80">
        <v>0</v>
      </c>
      <c r="F760" s="28" t="s">
        <v>745</v>
      </c>
      <c r="G760" s="134">
        <v>10</v>
      </c>
      <c r="H760" s="28">
        <v>49009</v>
      </c>
      <c r="I760" s="99">
        <v>0</v>
      </c>
      <c r="J760" s="84">
        <v>0</v>
      </c>
      <c r="K760" s="24">
        <v>30</v>
      </c>
      <c r="L760" s="5">
        <v>0</v>
      </c>
      <c r="P760" s="481" t="s">
        <v>55</v>
      </c>
    </row>
    <row r="761" spans="1:16" x14ac:dyDescent="0.2">
      <c r="A761" s="18" t="s">
        <v>1534</v>
      </c>
      <c r="B761" s="113">
        <v>0</v>
      </c>
      <c r="C761" s="116">
        <v>0</v>
      </c>
      <c r="D761" s="24">
        <v>2559200</v>
      </c>
      <c r="E761" s="80">
        <v>0</v>
      </c>
      <c r="F761" s="28" t="s">
        <v>745</v>
      </c>
      <c r="G761" s="134">
        <v>10</v>
      </c>
      <c r="H761" s="28">
        <v>55000</v>
      </c>
      <c r="I761" s="99">
        <v>0</v>
      </c>
      <c r="J761" s="84">
        <v>0</v>
      </c>
      <c r="K761" s="24">
        <v>10</v>
      </c>
      <c r="L761" s="5">
        <v>0</v>
      </c>
      <c r="P761" s="481" t="s">
        <v>57</v>
      </c>
    </row>
    <row r="762" spans="1:16" x14ac:dyDescent="0.2">
      <c r="A762" s="18" t="s">
        <v>1093</v>
      </c>
      <c r="B762" s="113">
        <v>0</v>
      </c>
      <c r="C762" s="116">
        <v>0</v>
      </c>
      <c r="D762" s="24">
        <v>2559200</v>
      </c>
      <c r="E762" s="80">
        <v>0</v>
      </c>
      <c r="F762" s="28" t="s">
        <v>745</v>
      </c>
      <c r="G762" s="134">
        <v>10</v>
      </c>
      <c r="H762" s="28">
        <v>55000</v>
      </c>
      <c r="I762" s="99">
        <v>0</v>
      </c>
      <c r="J762" s="84">
        <v>0</v>
      </c>
      <c r="K762" s="24">
        <v>30</v>
      </c>
      <c r="L762" s="5">
        <v>0</v>
      </c>
      <c r="P762" s="481" t="s">
        <v>57</v>
      </c>
    </row>
    <row r="763" spans="1:16" x14ac:dyDescent="0.2">
      <c r="A763" s="18" t="s">
        <v>1535</v>
      </c>
      <c r="B763" s="113">
        <v>0</v>
      </c>
      <c r="C763" s="116">
        <v>0</v>
      </c>
      <c r="D763" s="24">
        <v>2559200</v>
      </c>
      <c r="E763" s="80">
        <v>0</v>
      </c>
      <c r="F763" s="28" t="s">
        <v>745</v>
      </c>
      <c r="G763" s="134">
        <v>10</v>
      </c>
      <c r="H763" s="28">
        <v>57000</v>
      </c>
      <c r="I763" s="99">
        <v>0</v>
      </c>
      <c r="J763" s="84">
        <v>0</v>
      </c>
      <c r="K763" s="24">
        <v>10</v>
      </c>
      <c r="L763" s="5">
        <v>0</v>
      </c>
      <c r="P763" s="481" t="s">
        <v>57</v>
      </c>
    </row>
    <row r="764" spans="1:16" x14ac:dyDescent="0.2">
      <c r="A764" s="18" t="s">
        <v>1094</v>
      </c>
      <c r="B764" s="113">
        <v>0</v>
      </c>
      <c r="C764" s="116">
        <v>0</v>
      </c>
      <c r="D764" s="24">
        <v>2559200</v>
      </c>
      <c r="E764" s="80">
        <v>0</v>
      </c>
      <c r="F764" s="28" t="s">
        <v>745</v>
      </c>
      <c r="G764" s="134">
        <v>10</v>
      </c>
      <c r="H764" s="28">
        <v>57000</v>
      </c>
      <c r="I764" s="99">
        <v>0</v>
      </c>
      <c r="J764" s="84">
        <v>0</v>
      </c>
      <c r="K764" s="24">
        <v>30</v>
      </c>
      <c r="L764" s="5">
        <v>0</v>
      </c>
      <c r="P764" s="481" t="s">
        <v>57</v>
      </c>
    </row>
    <row r="765" spans="1:16" x14ac:dyDescent="0.2">
      <c r="A765" s="18" t="s">
        <v>1233</v>
      </c>
      <c r="B765" s="113">
        <v>0</v>
      </c>
      <c r="C765" s="116">
        <v>0</v>
      </c>
      <c r="D765" s="24">
        <v>2559200</v>
      </c>
      <c r="E765" s="80">
        <v>0</v>
      </c>
      <c r="F765" s="28" t="s">
        <v>745</v>
      </c>
      <c r="G765" s="134">
        <v>10</v>
      </c>
      <c r="H765" s="28">
        <v>57008</v>
      </c>
      <c r="I765" s="99">
        <v>0</v>
      </c>
      <c r="J765" s="84">
        <v>0</v>
      </c>
      <c r="K765" s="24">
        <v>10</v>
      </c>
      <c r="L765" s="5">
        <v>0</v>
      </c>
      <c r="P765" s="481" t="s">
        <v>55</v>
      </c>
    </row>
    <row r="766" spans="1:16" x14ac:dyDescent="0.2">
      <c r="A766" s="18" t="s">
        <v>1095</v>
      </c>
      <c r="B766" s="113">
        <v>0</v>
      </c>
      <c r="C766" s="116">
        <v>0</v>
      </c>
      <c r="D766" s="24">
        <v>2559200</v>
      </c>
      <c r="E766" s="80">
        <v>0</v>
      </c>
      <c r="F766" s="28" t="s">
        <v>745</v>
      </c>
      <c r="G766" s="134">
        <v>10</v>
      </c>
      <c r="H766" s="28">
        <v>57008</v>
      </c>
      <c r="I766" s="99">
        <v>0</v>
      </c>
      <c r="J766" s="84">
        <v>0</v>
      </c>
      <c r="K766" s="24">
        <v>30</v>
      </c>
      <c r="L766" s="5">
        <v>0</v>
      </c>
      <c r="P766" s="481" t="s">
        <v>55</v>
      </c>
    </row>
    <row r="767" spans="1:16" x14ac:dyDescent="0.2">
      <c r="A767" s="23" t="s">
        <v>449</v>
      </c>
      <c r="B767" s="113">
        <v>0</v>
      </c>
      <c r="C767" s="116">
        <v>0</v>
      </c>
      <c r="D767" s="24">
        <v>2559200</v>
      </c>
      <c r="E767" s="80">
        <v>0</v>
      </c>
      <c r="F767" s="28" t="s">
        <v>745</v>
      </c>
      <c r="G767" s="134">
        <v>10</v>
      </c>
      <c r="H767" s="28">
        <v>57009</v>
      </c>
      <c r="I767" s="99">
        <v>0</v>
      </c>
      <c r="J767" s="84">
        <v>0</v>
      </c>
      <c r="K767" s="24">
        <v>10</v>
      </c>
      <c r="L767" s="5">
        <v>0</v>
      </c>
      <c r="P767" s="481" t="s">
        <v>55</v>
      </c>
    </row>
    <row r="768" spans="1:16" x14ac:dyDescent="0.2">
      <c r="A768" s="23" t="s">
        <v>1096</v>
      </c>
      <c r="B768" s="113">
        <v>0</v>
      </c>
      <c r="C768" s="116">
        <v>0</v>
      </c>
      <c r="D768" s="24">
        <v>2559200</v>
      </c>
      <c r="E768" s="80">
        <v>0</v>
      </c>
      <c r="F768" s="28" t="s">
        <v>745</v>
      </c>
      <c r="G768" s="134">
        <v>10</v>
      </c>
      <c r="H768" s="28">
        <v>57009</v>
      </c>
      <c r="I768" s="99">
        <v>0</v>
      </c>
      <c r="J768" s="84">
        <v>0</v>
      </c>
      <c r="K768" s="24">
        <v>30</v>
      </c>
      <c r="L768" s="5">
        <v>0</v>
      </c>
      <c r="P768" s="481" t="s">
        <v>55</v>
      </c>
    </row>
    <row r="769" spans="1:16" x14ac:dyDescent="0.2">
      <c r="A769" s="18" t="s">
        <v>1293</v>
      </c>
      <c r="B769" s="113">
        <v>0</v>
      </c>
      <c r="C769" s="116">
        <v>0</v>
      </c>
      <c r="D769" s="24">
        <v>2559200</v>
      </c>
      <c r="E769" s="80">
        <v>0</v>
      </c>
      <c r="F769" s="28" t="s">
        <v>745</v>
      </c>
      <c r="G769" s="134">
        <v>10</v>
      </c>
      <c r="H769" s="135">
        <v>61000</v>
      </c>
      <c r="I769" s="88">
        <v>0</v>
      </c>
      <c r="J769" s="84">
        <v>0</v>
      </c>
      <c r="K769" s="24">
        <v>10</v>
      </c>
      <c r="L769" s="5">
        <v>0</v>
      </c>
      <c r="P769" s="481" t="s">
        <v>57</v>
      </c>
    </row>
    <row r="770" spans="1:16" x14ac:dyDescent="0.2">
      <c r="A770" s="18" t="s">
        <v>1097</v>
      </c>
      <c r="B770" s="113">
        <v>0</v>
      </c>
      <c r="C770" s="116">
        <v>0</v>
      </c>
      <c r="D770" s="24">
        <v>2559200</v>
      </c>
      <c r="E770" s="80">
        <v>0</v>
      </c>
      <c r="F770" s="28" t="s">
        <v>745</v>
      </c>
      <c r="G770" s="134">
        <v>10</v>
      </c>
      <c r="H770" s="135">
        <v>61000</v>
      </c>
      <c r="I770" s="88">
        <v>0</v>
      </c>
      <c r="J770" s="84">
        <v>0</v>
      </c>
      <c r="K770" s="24">
        <v>30</v>
      </c>
      <c r="L770" s="5">
        <v>0</v>
      </c>
      <c r="P770" s="481" t="s">
        <v>57</v>
      </c>
    </row>
    <row r="771" spans="1:16" ht="13.5" customHeight="1" x14ac:dyDescent="0.2">
      <c r="A771" s="18" t="s">
        <v>1294</v>
      </c>
      <c r="B771" s="113">
        <v>0</v>
      </c>
      <c r="C771" s="116">
        <v>0</v>
      </c>
      <c r="D771" s="24">
        <v>2559200</v>
      </c>
      <c r="E771" s="80">
        <v>0</v>
      </c>
      <c r="F771" s="28" t="s">
        <v>745</v>
      </c>
      <c r="G771" s="134">
        <v>10</v>
      </c>
      <c r="H771" s="135">
        <v>65000</v>
      </c>
      <c r="I771" s="88">
        <v>0</v>
      </c>
      <c r="J771" s="84">
        <v>0</v>
      </c>
      <c r="K771" s="24">
        <v>10</v>
      </c>
      <c r="L771" s="5">
        <v>0</v>
      </c>
      <c r="P771" s="481" t="s">
        <v>57</v>
      </c>
    </row>
    <row r="772" spans="1:16" ht="13.5" customHeight="1" x14ac:dyDescent="0.2">
      <c r="A772" s="18" t="s">
        <v>1098</v>
      </c>
      <c r="B772" s="113">
        <v>0</v>
      </c>
      <c r="C772" s="116">
        <v>0</v>
      </c>
      <c r="D772" s="24">
        <v>2559200</v>
      </c>
      <c r="E772" s="80">
        <v>0</v>
      </c>
      <c r="F772" s="28" t="s">
        <v>745</v>
      </c>
      <c r="G772" s="134">
        <v>10</v>
      </c>
      <c r="H772" s="135">
        <v>65000</v>
      </c>
      <c r="I772" s="88">
        <v>0</v>
      </c>
      <c r="J772" s="84">
        <v>0</v>
      </c>
      <c r="K772" s="24">
        <v>30</v>
      </c>
      <c r="L772" s="5">
        <v>0</v>
      </c>
      <c r="P772" s="481" t="s">
        <v>57</v>
      </c>
    </row>
    <row r="773" spans="1:16" x14ac:dyDescent="0.2">
      <c r="A773" s="18" t="s">
        <v>293</v>
      </c>
      <c r="B773" s="113">
        <v>0</v>
      </c>
      <c r="C773" s="116">
        <v>0</v>
      </c>
      <c r="D773" s="24">
        <v>2559200</v>
      </c>
      <c r="E773" s="80">
        <v>0</v>
      </c>
      <c r="F773" s="28" t="s">
        <v>745</v>
      </c>
      <c r="G773" s="134">
        <v>10</v>
      </c>
      <c r="H773" s="135">
        <v>70000</v>
      </c>
      <c r="I773" s="88">
        <v>0</v>
      </c>
      <c r="J773" s="84">
        <v>0</v>
      </c>
      <c r="K773" s="24">
        <v>10</v>
      </c>
      <c r="L773" s="5">
        <v>0</v>
      </c>
      <c r="P773" s="481" t="s">
        <v>57</v>
      </c>
    </row>
    <row r="774" spans="1:16" x14ac:dyDescent="0.2">
      <c r="A774" s="18" t="s">
        <v>1295</v>
      </c>
      <c r="B774" s="113">
        <v>0</v>
      </c>
      <c r="C774" s="116">
        <v>0</v>
      </c>
      <c r="D774" s="24">
        <v>2559200</v>
      </c>
      <c r="E774" s="80">
        <v>0</v>
      </c>
      <c r="F774" s="28" t="s">
        <v>745</v>
      </c>
      <c r="G774" s="134">
        <v>10</v>
      </c>
      <c r="H774" s="28">
        <v>82000</v>
      </c>
      <c r="I774" s="99">
        <v>0</v>
      </c>
      <c r="J774" s="84">
        <v>0</v>
      </c>
      <c r="K774" s="24">
        <v>10</v>
      </c>
      <c r="L774" s="5">
        <v>0</v>
      </c>
      <c r="P774" s="481" t="s">
        <v>57</v>
      </c>
    </row>
    <row r="775" spans="1:16" x14ac:dyDescent="0.2">
      <c r="A775" s="18" t="s">
        <v>1296</v>
      </c>
      <c r="B775" s="113">
        <v>0</v>
      </c>
      <c r="C775" s="116">
        <v>0</v>
      </c>
      <c r="D775" s="24">
        <v>2559200</v>
      </c>
      <c r="E775" s="80">
        <v>0</v>
      </c>
      <c r="F775" s="28" t="s">
        <v>745</v>
      </c>
      <c r="G775" s="134">
        <v>10</v>
      </c>
      <c r="H775" s="28">
        <v>83000</v>
      </c>
      <c r="I775" s="99">
        <v>0</v>
      </c>
      <c r="J775" s="84">
        <v>0</v>
      </c>
      <c r="K775" s="24">
        <v>10</v>
      </c>
      <c r="L775" s="5">
        <v>0</v>
      </c>
      <c r="P775" s="481" t="s">
        <v>57</v>
      </c>
    </row>
    <row r="776" spans="1:16" x14ac:dyDescent="0.2">
      <c r="A776" s="18" t="s">
        <v>1297</v>
      </c>
      <c r="B776" s="113">
        <v>0</v>
      </c>
      <c r="C776" s="116">
        <v>0</v>
      </c>
      <c r="D776" s="24">
        <v>2559200</v>
      </c>
      <c r="E776" s="80">
        <v>0</v>
      </c>
      <c r="F776" s="28" t="s">
        <v>745</v>
      </c>
      <c r="G776" s="134">
        <v>10</v>
      </c>
      <c r="H776" s="28">
        <v>85000</v>
      </c>
      <c r="I776" s="99">
        <v>0</v>
      </c>
      <c r="J776" s="84">
        <v>0</v>
      </c>
      <c r="K776" s="24">
        <v>10</v>
      </c>
      <c r="L776" s="5">
        <v>0</v>
      </c>
      <c r="P776" s="481" t="s">
        <v>57</v>
      </c>
    </row>
    <row r="777" spans="1:16" x14ac:dyDescent="0.2">
      <c r="A777" s="18" t="s">
        <v>1099</v>
      </c>
      <c r="B777" s="113">
        <v>0</v>
      </c>
      <c r="C777" s="116">
        <v>0</v>
      </c>
      <c r="D777" s="24">
        <v>2559200</v>
      </c>
      <c r="E777" s="80">
        <v>0</v>
      </c>
      <c r="F777" s="28" t="s">
        <v>745</v>
      </c>
      <c r="G777" s="134">
        <v>10</v>
      </c>
      <c r="H777" s="28">
        <v>85000</v>
      </c>
      <c r="I777" s="99">
        <v>0</v>
      </c>
      <c r="J777" s="84">
        <v>0</v>
      </c>
      <c r="K777" s="24">
        <v>30</v>
      </c>
      <c r="L777" s="5">
        <v>0</v>
      </c>
      <c r="P777" s="481" t="s">
        <v>57</v>
      </c>
    </row>
    <row r="778" spans="1:16" x14ac:dyDescent="0.2">
      <c r="A778" s="18" t="s">
        <v>1298</v>
      </c>
      <c r="B778" s="113">
        <v>0</v>
      </c>
      <c r="C778" s="116">
        <v>0</v>
      </c>
      <c r="D778" s="24">
        <v>2559200</v>
      </c>
      <c r="E778" s="80">
        <v>0</v>
      </c>
      <c r="F778" s="28" t="s">
        <v>745</v>
      </c>
      <c r="G778" s="134">
        <v>10</v>
      </c>
      <c r="H778" s="447" t="s">
        <v>149</v>
      </c>
      <c r="I778" s="99">
        <v>0</v>
      </c>
      <c r="J778" s="84">
        <v>0</v>
      </c>
      <c r="K778" s="24">
        <v>10</v>
      </c>
      <c r="L778" s="5">
        <v>0</v>
      </c>
      <c r="P778" s="481" t="s">
        <v>57</v>
      </c>
    </row>
    <row r="779" spans="1:16" x14ac:dyDescent="0.2">
      <c r="A779" s="18" t="s">
        <v>1100</v>
      </c>
      <c r="B779" s="113">
        <v>0</v>
      </c>
      <c r="C779" s="116">
        <v>0</v>
      </c>
      <c r="D779" s="24">
        <v>2559200</v>
      </c>
      <c r="E779" s="80">
        <v>0</v>
      </c>
      <c r="F779" s="28" t="s">
        <v>745</v>
      </c>
      <c r="G779" s="134">
        <v>10</v>
      </c>
      <c r="H779" s="447" t="s">
        <v>149</v>
      </c>
      <c r="I779" s="99">
        <v>0</v>
      </c>
      <c r="J779" s="84">
        <v>0</v>
      </c>
      <c r="K779" s="24">
        <v>30</v>
      </c>
      <c r="L779" s="5">
        <v>0</v>
      </c>
      <c r="P779" s="481" t="s">
        <v>57</v>
      </c>
    </row>
    <row r="780" spans="1:16" x14ac:dyDescent="0.2">
      <c r="A780" s="18" t="s">
        <v>888</v>
      </c>
      <c r="B780" s="113">
        <v>0</v>
      </c>
      <c r="C780" s="116">
        <v>0</v>
      </c>
      <c r="D780" s="24">
        <v>2559200</v>
      </c>
      <c r="E780" s="80">
        <v>0</v>
      </c>
      <c r="F780" s="28" t="s">
        <v>745</v>
      </c>
      <c r="G780" s="134">
        <v>10</v>
      </c>
      <c r="H780" s="28">
        <v>90010</v>
      </c>
      <c r="I780" s="99">
        <v>0</v>
      </c>
      <c r="J780" s="84">
        <v>0</v>
      </c>
      <c r="K780" s="24">
        <v>10</v>
      </c>
      <c r="L780" s="5">
        <v>0</v>
      </c>
      <c r="P780" s="481" t="s">
        <v>57</v>
      </c>
    </row>
    <row r="781" spans="1:16" x14ac:dyDescent="0.2">
      <c r="A781" s="18" t="s">
        <v>1137</v>
      </c>
      <c r="B781" s="113">
        <v>0</v>
      </c>
      <c r="C781" s="116">
        <v>0</v>
      </c>
      <c r="D781" s="24">
        <v>2559200</v>
      </c>
      <c r="E781" s="80">
        <v>0</v>
      </c>
      <c r="F781" s="28" t="s">
        <v>745</v>
      </c>
      <c r="G781" s="134">
        <v>10</v>
      </c>
      <c r="H781" s="28">
        <v>90010</v>
      </c>
      <c r="I781" s="99">
        <v>0</v>
      </c>
      <c r="J781" s="84">
        <v>0</v>
      </c>
      <c r="K781" s="24">
        <v>30</v>
      </c>
      <c r="L781" s="5">
        <v>0</v>
      </c>
      <c r="P781" s="481" t="s">
        <v>57</v>
      </c>
    </row>
    <row r="782" spans="1:16" x14ac:dyDescent="0.2">
      <c r="A782" s="18" t="s">
        <v>1178</v>
      </c>
      <c r="B782" s="113">
        <v>0</v>
      </c>
      <c r="C782" s="116">
        <v>0</v>
      </c>
      <c r="D782" s="24">
        <v>2559200</v>
      </c>
      <c r="E782" s="80">
        <v>0</v>
      </c>
      <c r="F782" s="28" t="s">
        <v>745</v>
      </c>
      <c r="G782" s="134">
        <v>10</v>
      </c>
      <c r="H782" s="28">
        <v>90008</v>
      </c>
      <c r="I782" s="99">
        <v>0</v>
      </c>
      <c r="J782" s="84">
        <v>0</v>
      </c>
      <c r="K782" s="24">
        <v>10</v>
      </c>
      <c r="L782" s="5">
        <v>0</v>
      </c>
      <c r="P782" s="481" t="s">
        <v>55</v>
      </c>
    </row>
    <row r="783" spans="1:16" x14ac:dyDescent="0.2">
      <c r="A783" s="18" t="s">
        <v>1138</v>
      </c>
      <c r="B783" s="113">
        <v>0</v>
      </c>
      <c r="C783" s="116">
        <v>0</v>
      </c>
      <c r="D783" s="24">
        <v>2559200</v>
      </c>
      <c r="E783" s="80">
        <v>0</v>
      </c>
      <c r="F783" s="28" t="s">
        <v>745</v>
      </c>
      <c r="G783" s="134">
        <v>10</v>
      </c>
      <c r="H783" s="28">
        <v>90008</v>
      </c>
      <c r="I783" s="99">
        <v>0</v>
      </c>
      <c r="J783" s="84">
        <v>0</v>
      </c>
      <c r="K783" s="24">
        <v>30</v>
      </c>
      <c r="L783" s="5">
        <v>0</v>
      </c>
      <c r="P783" s="481" t="s">
        <v>55</v>
      </c>
    </row>
    <row r="784" spans="1:16" x14ac:dyDescent="0.2">
      <c r="A784" s="18" t="s">
        <v>379</v>
      </c>
      <c r="B784" s="113">
        <v>0</v>
      </c>
      <c r="C784" s="116">
        <v>0</v>
      </c>
      <c r="D784" s="24">
        <v>2559200</v>
      </c>
      <c r="E784" s="80">
        <v>0</v>
      </c>
      <c r="F784" s="28" t="s">
        <v>745</v>
      </c>
      <c r="G784" s="134">
        <v>10</v>
      </c>
      <c r="H784" s="28">
        <v>90009</v>
      </c>
      <c r="I784" s="99">
        <v>0</v>
      </c>
      <c r="J784" s="84">
        <v>0</v>
      </c>
      <c r="K784" s="24">
        <v>10</v>
      </c>
      <c r="L784" s="5">
        <v>0</v>
      </c>
      <c r="P784" s="481" t="s">
        <v>55</v>
      </c>
    </row>
    <row r="785" spans="1:16" x14ac:dyDescent="0.2">
      <c r="A785" s="18" t="s">
        <v>1139</v>
      </c>
      <c r="B785" s="113">
        <v>0</v>
      </c>
      <c r="C785" s="116">
        <v>0</v>
      </c>
      <c r="D785" s="24">
        <v>2559200</v>
      </c>
      <c r="E785" s="80">
        <v>0</v>
      </c>
      <c r="F785" s="28" t="s">
        <v>745</v>
      </c>
      <c r="G785" s="134">
        <v>10</v>
      </c>
      <c r="H785" s="28">
        <v>90009</v>
      </c>
      <c r="I785" s="99">
        <v>0</v>
      </c>
      <c r="J785" s="84">
        <v>0</v>
      </c>
      <c r="K785" s="24">
        <v>30</v>
      </c>
      <c r="L785" s="5">
        <v>0</v>
      </c>
      <c r="P785" s="481" t="s">
        <v>55</v>
      </c>
    </row>
    <row r="786" spans="1:16" x14ac:dyDescent="0.2">
      <c r="A786" s="18"/>
      <c r="B786" s="113"/>
      <c r="C786" s="116"/>
      <c r="D786" s="24"/>
      <c r="E786" s="80"/>
      <c r="F786" s="28"/>
      <c r="G786" s="134"/>
      <c r="H786" s="28"/>
      <c r="I786" s="99"/>
      <c r="J786" s="84"/>
      <c r="K786" s="24"/>
      <c r="L786" s="5"/>
    </row>
    <row r="787" spans="1:16" x14ac:dyDescent="0.2">
      <c r="A787" s="18" t="s">
        <v>1059</v>
      </c>
      <c r="B787" s="113">
        <v>0</v>
      </c>
      <c r="C787" s="116">
        <v>0</v>
      </c>
      <c r="D787" s="24">
        <v>2559200</v>
      </c>
      <c r="E787" s="80">
        <v>0</v>
      </c>
      <c r="F787" s="28" t="s">
        <v>745</v>
      </c>
      <c r="G787" s="134">
        <v>52</v>
      </c>
      <c r="H787" s="28">
        <v>11200</v>
      </c>
      <c r="I787" s="99">
        <v>0</v>
      </c>
      <c r="J787" s="84">
        <v>0</v>
      </c>
      <c r="K787" s="24">
        <v>10</v>
      </c>
      <c r="L787" s="5">
        <v>0</v>
      </c>
      <c r="P787" s="481" t="s">
        <v>56</v>
      </c>
    </row>
    <row r="788" spans="1:16" x14ac:dyDescent="0.2">
      <c r="A788" s="18" t="s">
        <v>1140</v>
      </c>
      <c r="B788" s="113">
        <v>0</v>
      </c>
      <c r="C788" s="116">
        <v>0</v>
      </c>
      <c r="D788" s="24">
        <v>2559200</v>
      </c>
      <c r="E788" s="80">
        <v>0</v>
      </c>
      <c r="F788" s="28" t="s">
        <v>745</v>
      </c>
      <c r="G788" s="134">
        <v>52</v>
      </c>
      <c r="H788" s="28">
        <v>11200</v>
      </c>
      <c r="I788" s="99">
        <v>0</v>
      </c>
      <c r="J788" s="84">
        <v>0</v>
      </c>
      <c r="K788" s="24">
        <v>30</v>
      </c>
      <c r="L788" s="5">
        <v>0</v>
      </c>
      <c r="P788" s="481" t="s">
        <v>56</v>
      </c>
    </row>
    <row r="789" spans="1:16" x14ac:dyDescent="0.2">
      <c r="A789" s="23" t="s">
        <v>302</v>
      </c>
      <c r="B789" s="113">
        <v>0</v>
      </c>
      <c r="C789" s="116">
        <v>0</v>
      </c>
      <c r="D789" s="24">
        <v>2559200</v>
      </c>
      <c r="E789" s="80">
        <v>0</v>
      </c>
      <c r="F789" s="28" t="s">
        <v>745</v>
      </c>
      <c r="G789" s="134">
        <v>52</v>
      </c>
      <c r="H789" s="28">
        <v>15100</v>
      </c>
      <c r="I789" s="99">
        <v>0</v>
      </c>
      <c r="J789" s="84">
        <v>0</v>
      </c>
      <c r="K789" s="24">
        <v>10</v>
      </c>
      <c r="L789" s="5">
        <v>0</v>
      </c>
      <c r="P789" s="481" t="s">
        <v>56</v>
      </c>
    </row>
    <row r="790" spans="1:16" x14ac:dyDescent="0.2">
      <c r="A790" s="23" t="s">
        <v>1141</v>
      </c>
      <c r="B790" s="113">
        <v>0</v>
      </c>
      <c r="C790" s="116">
        <v>0</v>
      </c>
      <c r="D790" s="24">
        <v>2559200</v>
      </c>
      <c r="E790" s="80">
        <v>0</v>
      </c>
      <c r="F790" s="28" t="s">
        <v>745</v>
      </c>
      <c r="G790" s="134">
        <v>52</v>
      </c>
      <c r="H790" s="28">
        <v>15100</v>
      </c>
      <c r="I790" s="99">
        <v>0</v>
      </c>
      <c r="J790" s="84">
        <v>0</v>
      </c>
      <c r="K790" s="24">
        <v>30</v>
      </c>
      <c r="L790" s="5">
        <v>0</v>
      </c>
      <c r="P790" s="481" t="s">
        <v>56</v>
      </c>
    </row>
    <row r="791" spans="1:16" x14ac:dyDescent="0.2">
      <c r="A791" s="18" t="s">
        <v>670</v>
      </c>
      <c r="B791" s="113">
        <v>0</v>
      </c>
      <c r="C791" s="116">
        <v>0</v>
      </c>
      <c r="D791" s="24">
        <v>2559200</v>
      </c>
      <c r="E791" s="80">
        <v>0</v>
      </c>
      <c r="F791" s="28" t="s">
        <v>745</v>
      </c>
      <c r="G791" s="134">
        <v>52</v>
      </c>
      <c r="H791" s="28">
        <v>15200</v>
      </c>
      <c r="I791" s="99">
        <v>0</v>
      </c>
      <c r="J791" s="84">
        <v>0</v>
      </c>
      <c r="K791" s="24">
        <v>10</v>
      </c>
      <c r="L791" s="5">
        <v>0</v>
      </c>
      <c r="P791" s="481" t="s">
        <v>56</v>
      </c>
    </row>
    <row r="792" spans="1:16" x14ac:dyDescent="0.2">
      <c r="A792" s="18" t="s">
        <v>1142</v>
      </c>
      <c r="B792" s="113">
        <v>0</v>
      </c>
      <c r="C792" s="116">
        <v>0</v>
      </c>
      <c r="D792" s="24">
        <v>2559200</v>
      </c>
      <c r="E792" s="80">
        <v>0</v>
      </c>
      <c r="F792" s="28" t="s">
        <v>745</v>
      </c>
      <c r="G792" s="134">
        <v>52</v>
      </c>
      <c r="H792" s="28">
        <v>15200</v>
      </c>
      <c r="I792" s="99">
        <v>0</v>
      </c>
      <c r="J792" s="84">
        <v>0</v>
      </c>
      <c r="K792" s="24">
        <v>30</v>
      </c>
      <c r="L792" s="5">
        <v>0</v>
      </c>
      <c r="P792" s="481" t="s">
        <v>56</v>
      </c>
    </row>
    <row r="793" spans="1:16" x14ac:dyDescent="0.2">
      <c r="A793" s="18" t="s">
        <v>671</v>
      </c>
      <c r="B793" s="113">
        <v>0</v>
      </c>
      <c r="C793" s="116">
        <v>0</v>
      </c>
      <c r="D793" s="24">
        <v>2559200</v>
      </c>
      <c r="E793" s="80">
        <v>0</v>
      </c>
      <c r="F793" s="28" t="s">
        <v>745</v>
      </c>
      <c r="G793" s="134">
        <v>52</v>
      </c>
      <c r="H793" s="28">
        <v>21000</v>
      </c>
      <c r="I793" s="99">
        <v>0</v>
      </c>
      <c r="J793" s="84">
        <v>0</v>
      </c>
      <c r="K793" s="24">
        <v>10</v>
      </c>
      <c r="L793" s="5">
        <v>0</v>
      </c>
      <c r="P793" s="481" t="s">
        <v>56</v>
      </c>
    </row>
    <row r="794" spans="1:16" x14ac:dyDescent="0.2">
      <c r="A794" s="18" t="s">
        <v>1143</v>
      </c>
      <c r="B794" s="113">
        <v>0</v>
      </c>
      <c r="C794" s="116">
        <v>0</v>
      </c>
      <c r="D794" s="24">
        <v>2559200</v>
      </c>
      <c r="E794" s="80">
        <v>0</v>
      </c>
      <c r="F794" s="28" t="s">
        <v>745</v>
      </c>
      <c r="G794" s="134">
        <v>52</v>
      </c>
      <c r="H794" s="28">
        <v>21000</v>
      </c>
      <c r="I794" s="99">
        <v>0</v>
      </c>
      <c r="J794" s="84">
        <v>0</v>
      </c>
      <c r="K794" s="24">
        <v>30</v>
      </c>
      <c r="L794" s="5">
        <v>0</v>
      </c>
      <c r="P794" s="481" t="s">
        <v>56</v>
      </c>
    </row>
    <row r="795" spans="1:16" x14ac:dyDescent="0.2">
      <c r="A795" s="18" t="s">
        <v>1179</v>
      </c>
      <c r="B795" s="113">
        <v>0</v>
      </c>
      <c r="C795" s="116">
        <v>0</v>
      </c>
      <c r="D795" s="24">
        <v>2559200</v>
      </c>
      <c r="E795" s="80">
        <v>0</v>
      </c>
      <c r="F795" s="28" t="s">
        <v>745</v>
      </c>
      <c r="G795" s="134">
        <v>52</v>
      </c>
      <c r="H795" s="28">
        <v>21008</v>
      </c>
      <c r="I795" s="99">
        <v>0</v>
      </c>
      <c r="J795" s="84">
        <v>0</v>
      </c>
      <c r="K795" s="24">
        <v>10</v>
      </c>
      <c r="L795" s="5">
        <v>0</v>
      </c>
      <c r="P795" s="481" t="s">
        <v>55</v>
      </c>
    </row>
    <row r="796" spans="1:16" x14ac:dyDescent="0.2">
      <c r="A796" s="18" t="s">
        <v>1144</v>
      </c>
      <c r="B796" s="113">
        <v>0</v>
      </c>
      <c r="C796" s="116">
        <v>0</v>
      </c>
      <c r="D796" s="24">
        <v>2559200</v>
      </c>
      <c r="E796" s="80">
        <v>0</v>
      </c>
      <c r="F796" s="28" t="s">
        <v>745</v>
      </c>
      <c r="G796" s="134">
        <v>52</v>
      </c>
      <c r="H796" s="28">
        <v>21008</v>
      </c>
      <c r="I796" s="99">
        <v>0</v>
      </c>
      <c r="J796" s="84">
        <v>0</v>
      </c>
      <c r="K796" s="24">
        <v>30</v>
      </c>
      <c r="L796" s="5">
        <v>0</v>
      </c>
      <c r="P796" s="481" t="s">
        <v>55</v>
      </c>
    </row>
    <row r="797" spans="1:16" x14ac:dyDescent="0.2">
      <c r="A797" s="18" t="s">
        <v>380</v>
      </c>
      <c r="B797" s="113">
        <v>0</v>
      </c>
      <c r="C797" s="116">
        <v>0</v>
      </c>
      <c r="D797" s="24">
        <v>2559200</v>
      </c>
      <c r="E797" s="80">
        <v>0</v>
      </c>
      <c r="F797" s="28" t="s">
        <v>745</v>
      </c>
      <c r="G797" s="134">
        <v>52</v>
      </c>
      <c r="H797" s="28">
        <v>21009</v>
      </c>
      <c r="I797" s="99">
        <v>0</v>
      </c>
      <c r="J797" s="84">
        <v>0</v>
      </c>
      <c r="K797" s="24">
        <v>10</v>
      </c>
      <c r="L797" s="5">
        <v>0</v>
      </c>
      <c r="P797" s="481" t="s">
        <v>55</v>
      </c>
    </row>
    <row r="798" spans="1:16" x14ac:dyDescent="0.2">
      <c r="A798" s="18" t="s">
        <v>1145</v>
      </c>
      <c r="B798" s="113">
        <v>0</v>
      </c>
      <c r="C798" s="116">
        <v>0</v>
      </c>
      <c r="D798" s="24">
        <v>2559200</v>
      </c>
      <c r="E798" s="80">
        <v>0</v>
      </c>
      <c r="F798" s="28" t="s">
        <v>745</v>
      </c>
      <c r="G798" s="134">
        <v>52</v>
      </c>
      <c r="H798" s="28">
        <v>21009</v>
      </c>
      <c r="I798" s="99">
        <v>0</v>
      </c>
      <c r="J798" s="84">
        <v>0</v>
      </c>
      <c r="K798" s="24">
        <v>30</v>
      </c>
      <c r="L798" s="5">
        <v>0</v>
      </c>
      <c r="P798" s="481" t="s">
        <v>55</v>
      </c>
    </row>
    <row r="799" spans="1:16" x14ac:dyDescent="0.2">
      <c r="A799" s="18" t="s">
        <v>672</v>
      </c>
      <c r="B799" s="113">
        <v>0</v>
      </c>
      <c r="C799" s="116">
        <v>0</v>
      </c>
      <c r="D799" s="24">
        <v>2559200</v>
      </c>
      <c r="E799" s="80">
        <v>0</v>
      </c>
      <c r="F799" s="28" t="s">
        <v>745</v>
      </c>
      <c r="G799" s="134">
        <v>52</v>
      </c>
      <c r="H799" s="28">
        <v>23000</v>
      </c>
      <c r="I799" s="99">
        <v>0</v>
      </c>
      <c r="J799" s="84">
        <v>0</v>
      </c>
      <c r="K799" s="24">
        <v>10</v>
      </c>
      <c r="L799" s="5">
        <v>0</v>
      </c>
      <c r="P799" s="481" t="s">
        <v>56</v>
      </c>
    </row>
    <row r="800" spans="1:16" x14ac:dyDescent="0.2">
      <c r="A800" s="18" t="s">
        <v>1146</v>
      </c>
      <c r="B800" s="113">
        <v>0</v>
      </c>
      <c r="C800" s="116">
        <v>0</v>
      </c>
      <c r="D800" s="24">
        <v>2559200</v>
      </c>
      <c r="E800" s="80">
        <v>0</v>
      </c>
      <c r="F800" s="28" t="s">
        <v>745</v>
      </c>
      <c r="G800" s="134">
        <v>52</v>
      </c>
      <c r="H800" s="28">
        <v>23000</v>
      </c>
      <c r="I800" s="99">
        <v>0</v>
      </c>
      <c r="J800" s="84">
        <v>0</v>
      </c>
      <c r="K800" s="24">
        <v>30</v>
      </c>
      <c r="L800" s="5">
        <v>0</v>
      </c>
      <c r="P800" s="481" t="s">
        <v>56</v>
      </c>
    </row>
    <row r="801" spans="1:16" x14ac:dyDescent="0.2">
      <c r="A801" s="23" t="s">
        <v>1180</v>
      </c>
      <c r="B801" s="113">
        <v>0</v>
      </c>
      <c r="C801" s="116">
        <v>0</v>
      </c>
      <c r="D801" s="24">
        <v>2559200</v>
      </c>
      <c r="E801" s="80">
        <v>0</v>
      </c>
      <c r="F801" s="28" t="s">
        <v>745</v>
      </c>
      <c r="G801" s="134">
        <v>52</v>
      </c>
      <c r="H801" s="28">
        <v>23008</v>
      </c>
      <c r="I801" s="99">
        <v>0</v>
      </c>
      <c r="J801" s="84">
        <v>0</v>
      </c>
      <c r="K801" s="24">
        <v>10</v>
      </c>
      <c r="L801" s="5">
        <v>0</v>
      </c>
      <c r="P801" s="481" t="s">
        <v>55</v>
      </c>
    </row>
    <row r="802" spans="1:16" x14ac:dyDescent="0.2">
      <c r="A802" s="23" t="s">
        <v>1147</v>
      </c>
      <c r="B802" s="113">
        <v>0</v>
      </c>
      <c r="C802" s="116">
        <v>0</v>
      </c>
      <c r="D802" s="24">
        <v>2559200</v>
      </c>
      <c r="E802" s="80">
        <v>0</v>
      </c>
      <c r="F802" s="28" t="s">
        <v>745</v>
      </c>
      <c r="G802" s="134">
        <v>52</v>
      </c>
      <c r="H802" s="28">
        <v>23008</v>
      </c>
      <c r="I802" s="99">
        <v>0</v>
      </c>
      <c r="J802" s="84">
        <v>0</v>
      </c>
      <c r="K802" s="24">
        <v>30</v>
      </c>
      <c r="L802" s="5">
        <v>0</v>
      </c>
      <c r="P802" s="481" t="s">
        <v>55</v>
      </c>
    </row>
    <row r="803" spans="1:16" x14ac:dyDescent="0.2">
      <c r="A803" s="23" t="s">
        <v>673</v>
      </c>
      <c r="B803" s="113">
        <v>0</v>
      </c>
      <c r="C803" s="116">
        <v>0</v>
      </c>
      <c r="D803" s="24">
        <v>2559200</v>
      </c>
      <c r="E803" s="80">
        <v>0</v>
      </c>
      <c r="F803" s="28" t="s">
        <v>745</v>
      </c>
      <c r="G803" s="134">
        <v>52</v>
      </c>
      <c r="H803" s="28">
        <v>25000</v>
      </c>
      <c r="I803" s="99">
        <v>0</v>
      </c>
      <c r="J803" s="84">
        <v>0</v>
      </c>
      <c r="K803" s="24">
        <v>10</v>
      </c>
      <c r="L803" s="5">
        <v>0</v>
      </c>
      <c r="P803" s="481" t="s">
        <v>56</v>
      </c>
    </row>
    <row r="804" spans="1:16" x14ac:dyDescent="0.2">
      <c r="A804" s="18" t="s">
        <v>674</v>
      </c>
      <c r="B804" s="113">
        <v>0</v>
      </c>
      <c r="C804" s="116">
        <v>0</v>
      </c>
      <c r="D804" s="24">
        <v>2559200</v>
      </c>
      <c r="E804" s="80">
        <v>0</v>
      </c>
      <c r="F804" s="28" t="s">
        <v>745</v>
      </c>
      <c r="G804" s="134">
        <v>52</v>
      </c>
      <c r="H804" s="135">
        <v>32000</v>
      </c>
      <c r="I804" s="88">
        <v>0</v>
      </c>
      <c r="J804" s="84">
        <v>0</v>
      </c>
      <c r="K804" s="24">
        <v>10</v>
      </c>
      <c r="L804" s="5">
        <v>0</v>
      </c>
      <c r="P804" s="481" t="s">
        <v>56</v>
      </c>
    </row>
    <row r="805" spans="1:16" x14ac:dyDescent="0.2">
      <c r="A805" s="18" t="s">
        <v>1148</v>
      </c>
      <c r="B805" s="113">
        <v>0</v>
      </c>
      <c r="C805" s="116">
        <v>0</v>
      </c>
      <c r="D805" s="24">
        <v>2559200</v>
      </c>
      <c r="E805" s="80">
        <v>0</v>
      </c>
      <c r="F805" s="28" t="s">
        <v>745</v>
      </c>
      <c r="G805" s="134">
        <v>52</v>
      </c>
      <c r="H805" s="135">
        <v>32000</v>
      </c>
      <c r="I805" s="88">
        <v>0</v>
      </c>
      <c r="J805" s="84">
        <v>0</v>
      </c>
      <c r="K805" s="24">
        <v>30</v>
      </c>
      <c r="L805" s="5">
        <v>0</v>
      </c>
      <c r="P805" s="481" t="s">
        <v>56</v>
      </c>
    </row>
    <row r="806" spans="1:16" x14ac:dyDescent="0.2">
      <c r="A806" s="18" t="s">
        <v>675</v>
      </c>
      <c r="B806" s="113">
        <v>0</v>
      </c>
      <c r="C806" s="116">
        <v>0</v>
      </c>
      <c r="D806" s="24">
        <v>2559200</v>
      </c>
      <c r="E806" s="80">
        <v>0</v>
      </c>
      <c r="F806" s="28" t="s">
        <v>745</v>
      </c>
      <c r="G806" s="134">
        <v>52</v>
      </c>
      <c r="H806" s="135">
        <v>32008</v>
      </c>
      <c r="I806" s="88">
        <v>0</v>
      </c>
      <c r="J806" s="84">
        <v>0</v>
      </c>
      <c r="K806" s="24">
        <v>10</v>
      </c>
      <c r="L806" s="5">
        <v>0</v>
      </c>
      <c r="P806" s="481" t="s">
        <v>55</v>
      </c>
    </row>
    <row r="807" spans="1:16" x14ac:dyDescent="0.2">
      <c r="A807" s="18" t="s">
        <v>1149</v>
      </c>
      <c r="B807" s="113">
        <v>0</v>
      </c>
      <c r="C807" s="116">
        <v>0</v>
      </c>
      <c r="D807" s="24">
        <v>2559200</v>
      </c>
      <c r="E807" s="80">
        <v>0</v>
      </c>
      <c r="F807" s="28" t="s">
        <v>745</v>
      </c>
      <c r="G807" s="134">
        <v>52</v>
      </c>
      <c r="H807" s="135">
        <v>32008</v>
      </c>
      <c r="I807" s="88">
        <v>0</v>
      </c>
      <c r="J807" s="84">
        <v>0</v>
      </c>
      <c r="K807" s="24">
        <v>30</v>
      </c>
      <c r="L807" s="5">
        <v>0</v>
      </c>
      <c r="P807" s="481" t="s">
        <v>55</v>
      </c>
    </row>
    <row r="808" spans="1:16" x14ac:dyDescent="0.2">
      <c r="A808" s="18" t="s">
        <v>676</v>
      </c>
      <c r="B808" s="113">
        <v>0</v>
      </c>
      <c r="C808" s="116">
        <v>0</v>
      </c>
      <c r="D808" s="24">
        <v>2559200</v>
      </c>
      <c r="E808" s="80">
        <v>0</v>
      </c>
      <c r="F808" s="28" t="s">
        <v>745</v>
      </c>
      <c r="G808" s="134">
        <v>52</v>
      </c>
      <c r="H808" s="28">
        <v>32009</v>
      </c>
      <c r="I808" s="99">
        <v>0</v>
      </c>
      <c r="J808" s="84">
        <v>0</v>
      </c>
      <c r="K808" s="24">
        <v>10</v>
      </c>
      <c r="L808" s="5">
        <v>0</v>
      </c>
      <c r="P808" s="481" t="s">
        <v>55</v>
      </c>
    </row>
    <row r="809" spans="1:16" x14ac:dyDescent="0.2">
      <c r="A809" s="18" t="s">
        <v>1150</v>
      </c>
      <c r="B809" s="113">
        <v>0</v>
      </c>
      <c r="C809" s="116">
        <v>0</v>
      </c>
      <c r="D809" s="24">
        <v>2559200</v>
      </c>
      <c r="E809" s="80">
        <v>0</v>
      </c>
      <c r="F809" s="28" t="s">
        <v>745</v>
      </c>
      <c r="G809" s="134">
        <v>52</v>
      </c>
      <c r="H809" s="28">
        <v>32009</v>
      </c>
      <c r="I809" s="99">
        <v>0</v>
      </c>
      <c r="J809" s="84">
        <v>0</v>
      </c>
      <c r="K809" s="24">
        <v>30</v>
      </c>
      <c r="L809" s="5">
        <v>0</v>
      </c>
      <c r="P809" s="481" t="s">
        <v>55</v>
      </c>
    </row>
    <row r="810" spans="1:16" x14ac:dyDescent="0.2">
      <c r="A810" s="18" t="s">
        <v>677</v>
      </c>
      <c r="B810" s="113">
        <v>0</v>
      </c>
      <c r="C810" s="116">
        <v>0</v>
      </c>
      <c r="D810" s="24">
        <v>2559200</v>
      </c>
      <c r="E810" s="80">
        <v>0</v>
      </c>
      <c r="F810" s="28" t="s">
        <v>745</v>
      </c>
      <c r="G810" s="134">
        <v>52</v>
      </c>
      <c r="H810" s="28">
        <v>35000</v>
      </c>
      <c r="I810" s="99">
        <v>0</v>
      </c>
      <c r="J810" s="84">
        <v>0</v>
      </c>
      <c r="K810" s="24">
        <v>10</v>
      </c>
      <c r="L810" s="5">
        <v>0</v>
      </c>
      <c r="P810" s="481" t="s">
        <v>56</v>
      </c>
    </row>
    <row r="811" spans="1:16" x14ac:dyDescent="0.2">
      <c r="A811" s="18" t="s">
        <v>1151</v>
      </c>
      <c r="B811" s="113">
        <v>0</v>
      </c>
      <c r="C811" s="116">
        <v>0</v>
      </c>
      <c r="D811" s="24">
        <v>2559200</v>
      </c>
      <c r="E811" s="80">
        <v>0</v>
      </c>
      <c r="F811" s="28" t="s">
        <v>745</v>
      </c>
      <c r="G811" s="134">
        <v>52</v>
      </c>
      <c r="H811" s="28">
        <v>35000</v>
      </c>
      <c r="I811" s="99">
        <v>0</v>
      </c>
      <c r="J811" s="84">
        <v>0</v>
      </c>
      <c r="K811" s="24">
        <v>30</v>
      </c>
      <c r="L811" s="5">
        <v>0</v>
      </c>
      <c r="P811" s="481" t="s">
        <v>56</v>
      </c>
    </row>
    <row r="812" spans="1:16" x14ac:dyDescent="0.2">
      <c r="A812" s="18" t="s">
        <v>1242</v>
      </c>
      <c r="B812" s="113">
        <v>0</v>
      </c>
      <c r="C812" s="116">
        <v>0</v>
      </c>
      <c r="D812" s="24">
        <v>2559200</v>
      </c>
      <c r="E812" s="80">
        <v>0</v>
      </c>
      <c r="F812" s="28" t="s">
        <v>745</v>
      </c>
      <c r="G812" s="134">
        <v>52</v>
      </c>
      <c r="H812" s="28">
        <v>35008</v>
      </c>
      <c r="I812" s="99">
        <v>0</v>
      </c>
      <c r="J812" s="84">
        <v>0</v>
      </c>
      <c r="K812" s="24">
        <v>10</v>
      </c>
      <c r="L812" s="5">
        <v>0</v>
      </c>
      <c r="P812" s="481" t="s">
        <v>55</v>
      </c>
    </row>
    <row r="813" spans="1:16" x14ac:dyDescent="0.2">
      <c r="A813" s="18" t="s">
        <v>1152</v>
      </c>
      <c r="B813" s="113">
        <v>0</v>
      </c>
      <c r="C813" s="116">
        <v>0</v>
      </c>
      <c r="D813" s="24">
        <v>2559200</v>
      </c>
      <c r="E813" s="80">
        <v>0</v>
      </c>
      <c r="F813" s="28" t="s">
        <v>745</v>
      </c>
      <c r="G813" s="134">
        <v>52</v>
      </c>
      <c r="H813" s="28">
        <v>35008</v>
      </c>
      <c r="I813" s="99">
        <v>0</v>
      </c>
      <c r="J813" s="84">
        <v>0</v>
      </c>
      <c r="K813" s="24">
        <v>30</v>
      </c>
      <c r="L813" s="5">
        <v>0</v>
      </c>
      <c r="P813" s="481" t="s">
        <v>55</v>
      </c>
    </row>
    <row r="814" spans="1:16" x14ac:dyDescent="0.2">
      <c r="A814" s="18" t="s">
        <v>381</v>
      </c>
      <c r="B814" s="113">
        <v>0</v>
      </c>
      <c r="C814" s="116">
        <v>0</v>
      </c>
      <c r="D814" s="24">
        <v>2559200</v>
      </c>
      <c r="E814" s="80">
        <v>0</v>
      </c>
      <c r="F814" s="28" t="s">
        <v>745</v>
      </c>
      <c r="G814" s="134">
        <v>52</v>
      </c>
      <c r="H814" s="28">
        <v>35009</v>
      </c>
      <c r="I814" s="99">
        <v>0</v>
      </c>
      <c r="J814" s="84">
        <v>0</v>
      </c>
      <c r="K814" s="24">
        <v>10</v>
      </c>
      <c r="L814" s="5">
        <v>0</v>
      </c>
      <c r="P814" s="481" t="s">
        <v>55</v>
      </c>
    </row>
    <row r="815" spans="1:16" x14ac:dyDescent="0.2">
      <c r="A815" s="18" t="s">
        <v>1153</v>
      </c>
      <c r="B815" s="113">
        <v>0</v>
      </c>
      <c r="C815" s="116">
        <v>0</v>
      </c>
      <c r="D815" s="24">
        <v>2559200</v>
      </c>
      <c r="E815" s="80">
        <v>0</v>
      </c>
      <c r="F815" s="28" t="s">
        <v>745</v>
      </c>
      <c r="G815" s="134">
        <v>52</v>
      </c>
      <c r="H815" s="28">
        <v>35009</v>
      </c>
      <c r="I815" s="99">
        <v>0</v>
      </c>
      <c r="J815" s="84">
        <v>0</v>
      </c>
      <c r="K815" s="24">
        <v>30</v>
      </c>
      <c r="L815" s="5">
        <v>0</v>
      </c>
      <c r="P815" s="481" t="s">
        <v>55</v>
      </c>
    </row>
    <row r="816" spans="1:16" x14ac:dyDescent="0.2">
      <c r="A816" s="18" t="s">
        <v>645</v>
      </c>
      <c r="B816" s="113">
        <v>0</v>
      </c>
      <c r="C816" s="116">
        <v>0</v>
      </c>
      <c r="D816" s="24">
        <v>2559200</v>
      </c>
      <c r="E816" s="80">
        <v>0</v>
      </c>
      <c r="F816" s="28" t="s">
        <v>745</v>
      </c>
      <c r="G816" s="134">
        <v>52</v>
      </c>
      <c r="H816" s="28">
        <v>36000</v>
      </c>
      <c r="I816" s="99">
        <v>0</v>
      </c>
      <c r="J816" s="84">
        <v>0</v>
      </c>
      <c r="K816" s="24">
        <v>10</v>
      </c>
      <c r="L816" s="5">
        <v>0</v>
      </c>
      <c r="P816" s="481" t="s">
        <v>56</v>
      </c>
    </row>
    <row r="817" spans="1:16" x14ac:dyDescent="0.2">
      <c r="A817" s="18" t="s">
        <v>1154</v>
      </c>
      <c r="B817" s="113">
        <v>0</v>
      </c>
      <c r="C817" s="116">
        <v>0</v>
      </c>
      <c r="D817" s="24">
        <v>2559200</v>
      </c>
      <c r="E817" s="80">
        <v>0</v>
      </c>
      <c r="F817" s="28" t="s">
        <v>745</v>
      </c>
      <c r="G817" s="134">
        <v>52</v>
      </c>
      <c r="H817" s="28">
        <v>36000</v>
      </c>
      <c r="I817" s="99">
        <v>0</v>
      </c>
      <c r="J817" s="84">
        <v>0</v>
      </c>
      <c r="K817" s="24">
        <v>30</v>
      </c>
      <c r="L817" s="5">
        <v>0</v>
      </c>
      <c r="P817" s="481" t="s">
        <v>56</v>
      </c>
    </row>
    <row r="818" spans="1:16" x14ac:dyDescent="0.2">
      <c r="A818" s="18" t="s">
        <v>1181</v>
      </c>
      <c r="B818" s="113">
        <v>0</v>
      </c>
      <c r="C818" s="116">
        <v>0</v>
      </c>
      <c r="D818" s="24">
        <v>2559200</v>
      </c>
      <c r="E818" s="80">
        <v>0</v>
      </c>
      <c r="F818" s="28" t="s">
        <v>745</v>
      </c>
      <c r="G818" s="134">
        <v>52</v>
      </c>
      <c r="H818" s="28">
        <v>36008</v>
      </c>
      <c r="I818" s="99">
        <v>0</v>
      </c>
      <c r="J818" s="84">
        <v>0</v>
      </c>
      <c r="K818" s="24">
        <v>10</v>
      </c>
      <c r="L818" s="5">
        <v>0</v>
      </c>
      <c r="P818" s="481" t="s">
        <v>55</v>
      </c>
    </row>
    <row r="819" spans="1:16" x14ac:dyDescent="0.2">
      <c r="A819" s="18" t="s">
        <v>1155</v>
      </c>
      <c r="B819" s="113">
        <v>0</v>
      </c>
      <c r="C819" s="116">
        <v>0</v>
      </c>
      <c r="D819" s="24">
        <v>2559200</v>
      </c>
      <c r="E819" s="80">
        <v>0</v>
      </c>
      <c r="F819" s="28" t="s">
        <v>745</v>
      </c>
      <c r="G819" s="134">
        <v>52</v>
      </c>
      <c r="H819" s="28">
        <v>36008</v>
      </c>
      <c r="I819" s="99">
        <v>0</v>
      </c>
      <c r="J819" s="84">
        <v>0</v>
      </c>
      <c r="K819" s="24">
        <v>30</v>
      </c>
      <c r="L819" s="5">
        <v>0</v>
      </c>
      <c r="P819" s="481" t="s">
        <v>55</v>
      </c>
    </row>
    <row r="820" spans="1:16" x14ac:dyDescent="0.2">
      <c r="A820" s="18" t="s">
        <v>391</v>
      </c>
      <c r="B820" s="113">
        <v>0</v>
      </c>
      <c r="C820" s="116">
        <v>0</v>
      </c>
      <c r="D820" s="24">
        <v>2559200</v>
      </c>
      <c r="E820" s="80">
        <v>0</v>
      </c>
      <c r="F820" s="28" t="s">
        <v>745</v>
      </c>
      <c r="G820" s="134">
        <v>52</v>
      </c>
      <c r="H820" s="28">
        <v>36009</v>
      </c>
      <c r="I820" s="99">
        <v>0</v>
      </c>
      <c r="J820" s="84">
        <v>0</v>
      </c>
      <c r="K820" s="24">
        <v>10</v>
      </c>
      <c r="L820" s="5">
        <v>0</v>
      </c>
      <c r="P820" s="481" t="s">
        <v>55</v>
      </c>
    </row>
    <row r="821" spans="1:16" x14ac:dyDescent="0.2">
      <c r="A821" s="18" t="s">
        <v>1156</v>
      </c>
      <c r="B821" s="113">
        <v>0</v>
      </c>
      <c r="C821" s="116">
        <v>0</v>
      </c>
      <c r="D821" s="24">
        <v>2559200</v>
      </c>
      <c r="E821" s="80">
        <v>0</v>
      </c>
      <c r="F821" s="28" t="s">
        <v>745</v>
      </c>
      <c r="G821" s="134">
        <v>52</v>
      </c>
      <c r="H821" s="28">
        <v>36009</v>
      </c>
      <c r="I821" s="99">
        <v>0</v>
      </c>
      <c r="J821" s="84">
        <v>0</v>
      </c>
      <c r="K821" s="24">
        <v>30</v>
      </c>
      <c r="L821" s="5">
        <v>0</v>
      </c>
      <c r="P821" s="481" t="s">
        <v>55</v>
      </c>
    </row>
    <row r="822" spans="1:16" x14ac:dyDescent="0.2">
      <c r="A822" s="18" t="s">
        <v>1058</v>
      </c>
      <c r="B822" s="113">
        <v>0</v>
      </c>
      <c r="C822" s="116">
        <v>0</v>
      </c>
      <c r="D822" s="24">
        <v>2559200</v>
      </c>
      <c r="E822" s="80">
        <v>0</v>
      </c>
      <c r="F822" s="28" t="s">
        <v>745</v>
      </c>
      <c r="G822" s="134">
        <v>52</v>
      </c>
      <c r="H822" s="28">
        <v>39000</v>
      </c>
      <c r="I822" s="99">
        <v>0</v>
      </c>
      <c r="J822" s="84">
        <v>0</v>
      </c>
      <c r="K822" s="24">
        <v>10</v>
      </c>
      <c r="L822" s="5">
        <v>0</v>
      </c>
      <c r="P822" s="481" t="s">
        <v>56</v>
      </c>
    </row>
    <row r="823" spans="1:16" x14ac:dyDescent="0.2">
      <c r="A823" s="18" t="s">
        <v>699</v>
      </c>
      <c r="B823" s="113">
        <v>0</v>
      </c>
      <c r="C823" s="116">
        <v>0</v>
      </c>
      <c r="D823" s="24">
        <v>2559200</v>
      </c>
      <c r="E823" s="80">
        <v>0</v>
      </c>
      <c r="F823" s="28" t="s">
        <v>745</v>
      </c>
      <c r="G823" s="134">
        <v>52</v>
      </c>
      <c r="H823" s="28">
        <v>41000</v>
      </c>
      <c r="I823" s="99">
        <v>0</v>
      </c>
      <c r="J823" s="84">
        <v>0</v>
      </c>
      <c r="K823" s="24">
        <v>10</v>
      </c>
      <c r="L823" s="5">
        <v>0</v>
      </c>
      <c r="P823" s="481" t="s">
        <v>56</v>
      </c>
    </row>
    <row r="824" spans="1:16" x14ac:dyDescent="0.2">
      <c r="A824" s="18" t="s">
        <v>1157</v>
      </c>
      <c r="B824" s="113">
        <v>0</v>
      </c>
      <c r="C824" s="116">
        <v>0</v>
      </c>
      <c r="D824" s="24">
        <v>2559200</v>
      </c>
      <c r="E824" s="80">
        <v>0</v>
      </c>
      <c r="F824" s="28" t="s">
        <v>745</v>
      </c>
      <c r="G824" s="134">
        <v>52</v>
      </c>
      <c r="H824" s="28">
        <v>41000</v>
      </c>
      <c r="I824" s="99">
        <v>0</v>
      </c>
      <c r="J824" s="84">
        <v>0</v>
      </c>
      <c r="K824" s="24">
        <v>30</v>
      </c>
      <c r="L824" s="5">
        <v>0</v>
      </c>
      <c r="P824" s="481" t="s">
        <v>56</v>
      </c>
    </row>
    <row r="825" spans="1:16" x14ac:dyDescent="0.2">
      <c r="A825" s="18" t="s">
        <v>1182</v>
      </c>
      <c r="B825" s="113">
        <v>0</v>
      </c>
      <c r="C825" s="116">
        <v>0</v>
      </c>
      <c r="D825" s="24">
        <v>2559200</v>
      </c>
      <c r="E825" s="80">
        <v>0</v>
      </c>
      <c r="F825" s="28" t="s">
        <v>745</v>
      </c>
      <c r="G825" s="134">
        <v>52</v>
      </c>
      <c r="H825" s="28">
        <v>41008</v>
      </c>
      <c r="I825" s="99">
        <v>0</v>
      </c>
      <c r="J825" s="84">
        <v>0</v>
      </c>
      <c r="K825" s="24">
        <v>10</v>
      </c>
      <c r="L825" s="5">
        <v>0</v>
      </c>
      <c r="P825" s="481" t="s">
        <v>55</v>
      </c>
    </row>
    <row r="826" spans="1:16" x14ac:dyDescent="0.2">
      <c r="A826" s="18" t="s">
        <v>1158</v>
      </c>
      <c r="B826" s="113">
        <v>0</v>
      </c>
      <c r="C826" s="116">
        <v>0</v>
      </c>
      <c r="D826" s="24">
        <v>2559200</v>
      </c>
      <c r="E826" s="80">
        <v>0</v>
      </c>
      <c r="F826" s="28" t="s">
        <v>745</v>
      </c>
      <c r="G826" s="134">
        <v>52</v>
      </c>
      <c r="H826" s="28">
        <v>41008</v>
      </c>
      <c r="I826" s="99">
        <v>0</v>
      </c>
      <c r="J826" s="84">
        <v>0</v>
      </c>
      <c r="K826" s="24">
        <v>30</v>
      </c>
      <c r="L826" s="5">
        <v>0</v>
      </c>
      <c r="P826" s="481" t="s">
        <v>55</v>
      </c>
    </row>
    <row r="827" spans="1:16" x14ac:dyDescent="0.2">
      <c r="A827" s="18" t="s">
        <v>392</v>
      </c>
      <c r="B827" s="113">
        <v>0</v>
      </c>
      <c r="C827" s="116">
        <v>0</v>
      </c>
      <c r="D827" s="24">
        <v>2559200</v>
      </c>
      <c r="E827" s="80">
        <v>0</v>
      </c>
      <c r="F827" s="28" t="s">
        <v>745</v>
      </c>
      <c r="G827" s="134">
        <v>52</v>
      </c>
      <c r="H827" s="28">
        <v>41009</v>
      </c>
      <c r="I827" s="99">
        <v>0</v>
      </c>
      <c r="J827" s="84">
        <v>0</v>
      </c>
      <c r="K827" s="24">
        <v>10</v>
      </c>
      <c r="L827" s="5">
        <v>0</v>
      </c>
      <c r="P827" s="481" t="s">
        <v>55</v>
      </c>
    </row>
    <row r="828" spans="1:16" x14ac:dyDescent="0.2">
      <c r="A828" s="18" t="s">
        <v>1159</v>
      </c>
      <c r="B828" s="113">
        <v>0</v>
      </c>
      <c r="C828" s="116">
        <v>0</v>
      </c>
      <c r="D828" s="24">
        <v>2559200</v>
      </c>
      <c r="E828" s="80">
        <v>0</v>
      </c>
      <c r="F828" s="28" t="s">
        <v>745</v>
      </c>
      <c r="G828" s="134">
        <v>52</v>
      </c>
      <c r="H828" s="28">
        <v>41009</v>
      </c>
      <c r="I828" s="99">
        <v>0</v>
      </c>
      <c r="J828" s="84">
        <v>0</v>
      </c>
      <c r="K828" s="24">
        <v>30</v>
      </c>
      <c r="L828" s="5">
        <v>0</v>
      </c>
      <c r="P828" s="481" t="s">
        <v>55</v>
      </c>
    </row>
    <row r="829" spans="1:16" x14ac:dyDescent="0.2">
      <c r="A829" s="18" t="s">
        <v>700</v>
      </c>
      <c r="B829" s="113">
        <v>0</v>
      </c>
      <c r="C829" s="116">
        <v>0</v>
      </c>
      <c r="D829" s="24">
        <v>2559200</v>
      </c>
      <c r="E829" s="80">
        <v>0</v>
      </c>
      <c r="F829" s="28" t="s">
        <v>745</v>
      </c>
      <c r="G829" s="134">
        <v>52</v>
      </c>
      <c r="H829" s="28">
        <v>45000</v>
      </c>
      <c r="I829" s="99">
        <v>0</v>
      </c>
      <c r="J829" s="84">
        <v>0</v>
      </c>
      <c r="K829" s="24">
        <v>10</v>
      </c>
      <c r="L829" s="5">
        <v>0</v>
      </c>
      <c r="P829" s="481" t="s">
        <v>56</v>
      </c>
    </row>
    <row r="830" spans="1:16" x14ac:dyDescent="0.2">
      <c r="A830" s="18" t="s">
        <v>1160</v>
      </c>
      <c r="B830" s="113">
        <v>0</v>
      </c>
      <c r="C830" s="116">
        <v>0</v>
      </c>
      <c r="D830" s="24">
        <v>2559200</v>
      </c>
      <c r="E830" s="80">
        <v>0</v>
      </c>
      <c r="F830" s="28" t="s">
        <v>745</v>
      </c>
      <c r="G830" s="134">
        <v>52</v>
      </c>
      <c r="H830" s="28">
        <v>45000</v>
      </c>
      <c r="I830" s="99">
        <v>0</v>
      </c>
      <c r="J830" s="84">
        <v>0</v>
      </c>
      <c r="K830" s="24">
        <v>30</v>
      </c>
      <c r="L830" s="5">
        <v>0</v>
      </c>
      <c r="P830" s="481" t="s">
        <v>56</v>
      </c>
    </row>
    <row r="831" spans="1:16" x14ac:dyDescent="0.2">
      <c r="A831" s="18" t="s">
        <v>1183</v>
      </c>
      <c r="B831" s="113">
        <v>0</v>
      </c>
      <c r="C831" s="116">
        <v>0</v>
      </c>
      <c r="D831" s="24">
        <v>2559200</v>
      </c>
      <c r="E831" s="80">
        <v>0</v>
      </c>
      <c r="F831" s="28" t="s">
        <v>745</v>
      </c>
      <c r="G831" s="134">
        <v>52</v>
      </c>
      <c r="H831" s="28">
        <v>45008</v>
      </c>
      <c r="I831" s="99">
        <v>0</v>
      </c>
      <c r="J831" s="84">
        <v>0</v>
      </c>
      <c r="K831" s="24">
        <v>10</v>
      </c>
      <c r="L831" s="5">
        <v>0</v>
      </c>
      <c r="P831" s="481" t="s">
        <v>55</v>
      </c>
    </row>
    <row r="832" spans="1:16" x14ac:dyDescent="0.2">
      <c r="A832" s="18" t="s">
        <v>393</v>
      </c>
      <c r="B832" s="113">
        <v>0</v>
      </c>
      <c r="C832" s="116">
        <v>0</v>
      </c>
      <c r="D832" s="24">
        <v>2559200</v>
      </c>
      <c r="E832" s="80">
        <v>0</v>
      </c>
      <c r="F832" s="28" t="s">
        <v>745</v>
      </c>
      <c r="G832" s="134">
        <v>52</v>
      </c>
      <c r="H832" s="28">
        <v>45009</v>
      </c>
      <c r="I832" s="99">
        <v>0</v>
      </c>
      <c r="J832" s="84">
        <v>0</v>
      </c>
      <c r="K832" s="24">
        <v>10</v>
      </c>
      <c r="L832" s="5">
        <v>0</v>
      </c>
      <c r="P832" s="481" t="s">
        <v>55</v>
      </c>
    </row>
    <row r="833" spans="1:16" x14ac:dyDescent="0.2">
      <c r="A833" s="18" t="s">
        <v>701</v>
      </c>
      <c r="B833" s="113">
        <v>0</v>
      </c>
      <c r="C833" s="116">
        <v>0</v>
      </c>
      <c r="D833" s="24">
        <v>2559200</v>
      </c>
      <c r="E833" s="80">
        <v>0</v>
      </c>
      <c r="F833" s="28" t="s">
        <v>745</v>
      </c>
      <c r="G833" s="134">
        <v>52</v>
      </c>
      <c r="H833" s="28">
        <v>49000</v>
      </c>
      <c r="I833" s="99">
        <v>0</v>
      </c>
      <c r="J833" s="84">
        <v>0</v>
      </c>
      <c r="K833" s="24">
        <v>10</v>
      </c>
      <c r="L833" s="5">
        <v>0</v>
      </c>
      <c r="P833" s="481" t="s">
        <v>56</v>
      </c>
    </row>
    <row r="834" spans="1:16" x14ac:dyDescent="0.2">
      <c r="A834" s="18" t="s">
        <v>1161</v>
      </c>
      <c r="B834" s="113">
        <v>0</v>
      </c>
      <c r="C834" s="116">
        <v>0</v>
      </c>
      <c r="D834" s="24">
        <v>2559200</v>
      </c>
      <c r="E834" s="80">
        <v>0</v>
      </c>
      <c r="F834" s="28" t="s">
        <v>745</v>
      </c>
      <c r="G834" s="134">
        <v>52</v>
      </c>
      <c r="H834" s="28">
        <v>49000</v>
      </c>
      <c r="I834" s="99">
        <v>0</v>
      </c>
      <c r="J834" s="84">
        <v>0</v>
      </c>
      <c r="K834" s="24">
        <v>30</v>
      </c>
      <c r="L834" s="5">
        <v>0</v>
      </c>
      <c r="P834" s="481" t="s">
        <v>56</v>
      </c>
    </row>
    <row r="835" spans="1:16" x14ac:dyDescent="0.2">
      <c r="A835" s="18" t="s">
        <v>1184</v>
      </c>
      <c r="B835" s="113">
        <v>0</v>
      </c>
      <c r="C835" s="116">
        <v>0</v>
      </c>
      <c r="D835" s="24">
        <v>2559200</v>
      </c>
      <c r="E835" s="80">
        <v>0</v>
      </c>
      <c r="F835" s="28" t="s">
        <v>745</v>
      </c>
      <c r="G835" s="134">
        <v>52</v>
      </c>
      <c r="H835" s="28">
        <v>49008</v>
      </c>
      <c r="I835" s="99">
        <v>0</v>
      </c>
      <c r="J835" s="84">
        <v>0</v>
      </c>
      <c r="K835" s="24">
        <v>10</v>
      </c>
      <c r="L835" s="5">
        <v>0</v>
      </c>
      <c r="P835" s="481" t="s">
        <v>55</v>
      </c>
    </row>
    <row r="836" spans="1:16" x14ac:dyDescent="0.2">
      <c r="A836" s="18" t="s">
        <v>1162</v>
      </c>
      <c r="B836" s="113">
        <v>0</v>
      </c>
      <c r="C836" s="116">
        <v>0</v>
      </c>
      <c r="D836" s="24">
        <v>2559200</v>
      </c>
      <c r="E836" s="80">
        <v>0</v>
      </c>
      <c r="F836" s="28" t="s">
        <v>745</v>
      </c>
      <c r="G836" s="134">
        <v>52</v>
      </c>
      <c r="H836" s="28">
        <v>49008</v>
      </c>
      <c r="I836" s="99">
        <v>0</v>
      </c>
      <c r="J836" s="84">
        <v>0</v>
      </c>
      <c r="K836" s="24">
        <v>30</v>
      </c>
      <c r="L836" s="5">
        <v>0</v>
      </c>
      <c r="P836" s="481" t="s">
        <v>55</v>
      </c>
    </row>
    <row r="837" spans="1:16" x14ac:dyDescent="0.2">
      <c r="A837" s="18" t="s">
        <v>702</v>
      </c>
      <c r="B837" s="113">
        <v>0</v>
      </c>
      <c r="C837" s="116">
        <v>0</v>
      </c>
      <c r="D837" s="24">
        <v>2559200</v>
      </c>
      <c r="E837" s="80">
        <v>0</v>
      </c>
      <c r="F837" s="28" t="s">
        <v>745</v>
      </c>
      <c r="G837" s="134">
        <v>52</v>
      </c>
      <c r="H837" s="28">
        <v>49009</v>
      </c>
      <c r="I837" s="99">
        <v>0</v>
      </c>
      <c r="J837" s="84">
        <v>0</v>
      </c>
      <c r="K837" s="24">
        <v>10</v>
      </c>
      <c r="L837" s="5">
        <v>0</v>
      </c>
      <c r="P837" s="481" t="s">
        <v>55</v>
      </c>
    </row>
    <row r="838" spans="1:16" x14ac:dyDescent="0.2">
      <c r="A838" s="18" t="s">
        <v>1163</v>
      </c>
      <c r="B838" s="113">
        <v>0</v>
      </c>
      <c r="C838" s="116">
        <v>0</v>
      </c>
      <c r="D838" s="24">
        <v>2559200</v>
      </c>
      <c r="E838" s="80">
        <v>0</v>
      </c>
      <c r="F838" s="28" t="s">
        <v>745</v>
      </c>
      <c r="G838" s="134">
        <v>52</v>
      </c>
      <c r="H838" s="28">
        <v>49009</v>
      </c>
      <c r="I838" s="99">
        <v>0</v>
      </c>
      <c r="J838" s="84">
        <v>0</v>
      </c>
      <c r="K838" s="24">
        <v>30</v>
      </c>
      <c r="L838" s="5">
        <v>0</v>
      </c>
      <c r="P838" s="481" t="s">
        <v>55</v>
      </c>
    </row>
    <row r="839" spans="1:16" x14ac:dyDescent="0.2">
      <c r="A839" s="18" t="s">
        <v>214</v>
      </c>
      <c r="B839" s="113">
        <v>0</v>
      </c>
      <c r="C839" s="116">
        <v>0</v>
      </c>
      <c r="D839" s="24">
        <v>2559200</v>
      </c>
      <c r="E839" s="80">
        <v>0</v>
      </c>
      <c r="F839" s="28" t="s">
        <v>745</v>
      </c>
      <c r="G839" s="134">
        <v>52</v>
      </c>
      <c r="H839" s="28">
        <v>55000</v>
      </c>
      <c r="I839" s="99">
        <v>0</v>
      </c>
      <c r="J839" s="84">
        <v>0</v>
      </c>
      <c r="K839" s="24">
        <v>10</v>
      </c>
      <c r="L839" s="5">
        <v>0</v>
      </c>
      <c r="P839" s="481" t="s">
        <v>56</v>
      </c>
    </row>
    <row r="840" spans="1:16" x14ac:dyDescent="0.2">
      <c r="A840" s="18" t="s">
        <v>1164</v>
      </c>
      <c r="B840" s="113">
        <v>0</v>
      </c>
      <c r="C840" s="116">
        <v>0</v>
      </c>
      <c r="D840" s="24">
        <v>2559200</v>
      </c>
      <c r="E840" s="80">
        <v>0</v>
      </c>
      <c r="F840" s="28" t="s">
        <v>745</v>
      </c>
      <c r="G840" s="134">
        <v>52</v>
      </c>
      <c r="H840" s="28">
        <v>55000</v>
      </c>
      <c r="I840" s="99">
        <v>0</v>
      </c>
      <c r="J840" s="84">
        <v>0</v>
      </c>
      <c r="K840" s="24">
        <v>30</v>
      </c>
      <c r="L840" s="5">
        <v>0</v>
      </c>
      <c r="P840" s="481" t="s">
        <v>56</v>
      </c>
    </row>
    <row r="841" spans="1:16" x14ac:dyDescent="0.2">
      <c r="A841" s="18" t="s">
        <v>215</v>
      </c>
      <c r="B841" s="113">
        <v>0</v>
      </c>
      <c r="C841" s="116">
        <v>0</v>
      </c>
      <c r="D841" s="24">
        <v>2559200</v>
      </c>
      <c r="E841" s="80">
        <v>0</v>
      </c>
      <c r="F841" s="28" t="s">
        <v>745</v>
      </c>
      <c r="G841" s="134">
        <v>52</v>
      </c>
      <c r="H841" s="28">
        <v>57000</v>
      </c>
      <c r="I841" s="99">
        <v>0</v>
      </c>
      <c r="J841" s="84">
        <v>0</v>
      </c>
      <c r="K841" s="24">
        <v>10</v>
      </c>
      <c r="L841" s="5">
        <v>0</v>
      </c>
      <c r="P841" s="481" t="s">
        <v>56</v>
      </c>
    </row>
    <row r="842" spans="1:16" x14ac:dyDescent="0.2">
      <c r="A842" s="18" t="s">
        <v>1165</v>
      </c>
      <c r="B842" s="113">
        <v>0</v>
      </c>
      <c r="C842" s="116">
        <v>0</v>
      </c>
      <c r="D842" s="24">
        <v>2559200</v>
      </c>
      <c r="E842" s="80">
        <v>0</v>
      </c>
      <c r="F842" s="28" t="s">
        <v>745</v>
      </c>
      <c r="G842" s="134">
        <v>52</v>
      </c>
      <c r="H842" s="28">
        <v>57000</v>
      </c>
      <c r="I842" s="99">
        <v>0</v>
      </c>
      <c r="J842" s="84">
        <v>0</v>
      </c>
      <c r="K842" s="24">
        <v>30</v>
      </c>
      <c r="L842" s="5">
        <v>0</v>
      </c>
      <c r="P842" s="481" t="s">
        <v>56</v>
      </c>
    </row>
    <row r="843" spans="1:16" x14ac:dyDescent="0.2">
      <c r="A843" s="18" t="s">
        <v>1234</v>
      </c>
      <c r="B843" s="113">
        <v>0</v>
      </c>
      <c r="C843" s="116">
        <v>0</v>
      </c>
      <c r="D843" s="24">
        <v>2559200</v>
      </c>
      <c r="E843" s="80">
        <v>0</v>
      </c>
      <c r="F843" s="28" t="s">
        <v>745</v>
      </c>
      <c r="G843" s="134">
        <v>52</v>
      </c>
      <c r="H843" s="28">
        <v>57008</v>
      </c>
      <c r="I843" s="99">
        <v>0</v>
      </c>
      <c r="J843" s="84">
        <v>0</v>
      </c>
      <c r="K843" s="24">
        <v>10</v>
      </c>
      <c r="L843" s="5">
        <v>0</v>
      </c>
      <c r="P843" s="481" t="s">
        <v>55</v>
      </c>
    </row>
    <row r="844" spans="1:16" x14ac:dyDescent="0.2">
      <c r="A844" s="18" t="s">
        <v>1166</v>
      </c>
      <c r="B844" s="113">
        <v>0</v>
      </c>
      <c r="C844" s="116">
        <v>0</v>
      </c>
      <c r="D844" s="24">
        <v>2559200</v>
      </c>
      <c r="E844" s="80">
        <v>0</v>
      </c>
      <c r="F844" s="28" t="s">
        <v>745</v>
      </c>
      <c r="G844" s="134">
        <v>52</v>
      </c>
      <c r="H844" s="28">
        <v>57008</v>
      </c>
      <c r="I844" s="99">
        <v>0</v>
      </c>
      <c r="J844" s="84">
        <v>0</v>
      </c>
      <c r="K844" s="24">
        <v>30</v>
      </c>
      <c r="L844" s="5">
        <v>0</v>
      </c>
      <c r="P844" s="481" t="s">
        <v>55</v>
      </c>
    </row>
    <row r="845" spans="1:16" x14ac:dyDescent="0.2">
      <c r="A845" s="23" t="s">
        <v>77</v>
      </c>
      <c r="B845" s="113">
        <v>0</v>
      </c>
      <c r="C845" s="116">
        <v>0</v>
      </c>
      <c r="D845" s="24">
        <v>2559200</v>
      </c>
      <c r="E845" s="80">
        <v>0</v>
      </c>
      <c r="F845" s="28" t="s">
        <v>745</v>
      </c>
      <c r="G845" s="134">
        <v>52</v>
      </c>
      <c r="H845" s="28">
        <v>57009</v>
      </c>
      <c r="I845" s="99">
        <v>0</v>
      </c>
      <c r="J845" s="84">
        <v>0</v>
      </c>
      <c r="K845" s="24">
        <v>10</v>
      </c>
      <c r="L845" s="5">
        <v>0</v>
      </c>
      <c r="P845" s="481" t="s">
        <v>55</v>
      </c>
    </row>
    <row r="846" spans="1:16" x14ac:dyDescent="0.2">
      <c r="A846" s="23" t="s">
        <v>1167</v>
      </c>
      <c r="B846" s="113">
        <v>0</v>
      </c>
      <c r="C846" s="116">
        <v>0</v>
      </c>
      <c r="D846" s="24">
        <v>2559200</v>
      </c>
      <c r="E846" s="80">
        <v>0</v>
      </c>
      <c r="F846" s="28" t="s">
        <v>745</v>
      </c>
      <c r="G846" s="134">
        <v>52</v>
      </c>
      <c r="H846" s="28">
        <v>57009</v>
      </c>
      <c r="I846" s="99">
        <v>0</v>
      </c>
      <c r="J846" s="84">
        <v>0</v>
      </c>
      <c r="K846" s="24">
        <v>30</v>
      </c>
      <c r="L846" s="5">
        <v>0</v>
      </c>
      <c r="P846" s="481" t="s">
        <v>55</v>
      </c>
    </row>
    <row r="847" spans="1:16" x14ac:dyDescent="0.2">
      <c r="A847" s="18" t="s">
        <v>216</v>
      </c>
      <c r="B847" s="113">
        <v>0</v>
      </c>
      <c r="C847" s="116">
        <v>0</v>
      </c>
      <c r="D847" s="24">
        <v>2559200</v>
      </c>
      <c r="E847" s="80">
        <v>0</v>
      </c>
      <c r="F847" s="28" t="s">
        <v>745</v>
      </c>
      <c r="G847" s="134">
        <v>52</v>
      </c>
      <c r="H847" s="135">
        <v>61000</v>
      </c>
      <c r="I847" s="88">
        <v>0</v>
      </c>
      <c r="J847" s="84">
        <v>0</v>
      </c>
      <c r="K847" s="24">
        <v>10</v>
      </c>
      <c r="L847" s="5">
        <v>0</v>
      </c>
      <c r="P847" s="481" t="s">
        <v>56</v>
      </c>
    </row>
    <row r="848" spans="1:16" x14ac:dyDescent="0.2">
      <c r="A848" s="18" t="s">
        <v>1168</v>
      </c>
      <c r="B848" s="113">
        <v>0</v>
      </c>
      <c r="C848" s="116">
        <v>0</v>
      </c>
      <c r="D848" s="24">
        <v>2559200</v>
      </c>
      <c r="E848" s="80">
        <v>0</v>
      </c>
      <c r="F848" s="28" t="s">
        <v>745</v>
      </c>
      <c r="G848" s="134">
        <v>52</v>
      </c>
      <c r="H848" s="135">
        <v>61000</v>
      </c>
      <c r="I848" s="88">
        <v>0</v>
      </c>
      <c r="J848" s="84">
        <v>0</v>
      </c>
      <c r="K848" s="24">
        <v>30</v>
      </c>
      <c r="L848" s="5">
        <v>0</v>
      </c>
      <c r="P848" s="481" t="s">
        <v>56</v>
      </c>
    </row>
    <row r="849" spans="1:16" ht="13.5" customHeight="1" x14ac:dyDescent="0.2">
      <c r="A849" s="18" t="s">
        <v>217</v>
      </c>
      <c r="B849" s="113">
        <v>0</v>
      </c>
      <c r="C849" s="116">
        <v>0</v>
      </c>
      <c r="D849" s="24">
        <v>2559200</v>
      </c>
      <c r="E849" s="80">
        <v>0</v>
      </c>
      <c r="F849" s="28" t="s">
        <v>745</v>
      </c>
      <c r="G849" s="134">
        <v>52</v>
      </c>
      <c r="H849" s="135">
        <v>65000</v>
      </c>
      <c r="I849" s="88">
        <v>0</v>
      </c>
      <c r="J849" s="84">
        <v>0</v>
      </c>
      <c r="K849" s="24">
        <v>10</v>
      </c>
      <c r="L849" s="5">
        <v>0</v>
      </c>
      <c r="P849" s="481" t="s">
        <v>56</v>
      </c>
    </row>
    <row r="850" spans="1:16" ht="13.5" customHeight="1" x14ac:dyDescent="0.2">
      <c r="A850" s="18" t="s">
        <v>1169</v>
      </c>
      <c r="B850" s="113">
        <v>0</v>
      </c>
      <c r="C850" s="116">
        <v>0</v>
      </c>
      <c r="D850" s="24">
        <v>2559200</v>
      </c>
      <c r="E850" s="80">
        <v>0</v>
      </c>
      <c r="F850" s="28" t="s">
        <v>745</v>
      </c>
      <c r="G850" s="134">
        <v>52</v>
      </c>
      <c r="H850" s="135">
        <v>65000</v>
      </c>
      <c r="I850" s="88">
        <v>0</v>
      </c>
      <c r="J850" s="84">
        <v>0</v>
      </c>
      <c r="K850" s="24">
        <v>30</v>
      </c>
      <c r="L850" s="5">
        <v>0</v>
      </c>
      <c r="P850" s="481" t="s">
        <v>56</v>
      </c>
    </row>
    <row r="851" spans="1:16" x14ac:dyDescent="0.2">
      <c r="A851" s="18" t="s">
        <v>294</v>
      </c>
      <c r="B851" s="113">
        <v>0</v>
      </c>
      <c r="C851" s="116">
        <v>0</v>
      </c>
      <c r="D851" s="24">
        <v>2559200</v>
      </c>
      <c r="E851" s="80">
        <v>0</v>
      </c>
      <c r="F851" s="28" t="s">
        <v>745</v>
      </c>
      <c r="G851" s="134">
        <v>52</v>
      </c>
      <c r="H851" s="135">
        <v>70000</v>
      </c>
      <c r="I851" s="88">
        <v>0</v>
      </c>
      <c r="J851" s="84">
        <v>0</v>
      </c>
      <c r="K851" s="24">
        <v>10</v>
      </c>
      <c r="L851" s="5">
        <v>0</v>
      </c>
      <c r="P851" s="481" t="s">
        <v>56</v>
      </c>
    </row>
    <row r="852" spans="1:16" x14ac:dyDescent="0.2">
      <c r="A852" s="18" t="s">
        <v>218</v>
      </c>
      <c r="B852" s="113">
        <v>0</v>
      </c>
      <c r="C852" s="116">
        <v>0</v>
      </c>
      <c r="D852" s="24">
        <v>2559200</v>
      </c>
      <c r="E852" s="80">
        <v>0</v>
      </c>
      <c r="F852" s="28" t="s">
        <v>745</v>
      </c>
      <c r="G852" s="134">
        <v>52</v>
      </c>
      <c r="H852" s="28">
        <v>82000</v>
      </c>
      <c r="I852" s="99">
        <v>0</v>
      </c>
      <c r="J852" s="84">
        <v>0</v>
      </c>
      <c r="K852" s="24">
        <v>10</v>
      </c>
      <c r="L852" s="5">
        <v>0</v>
      </c>
      <c r="P852" s="481" t="s">
        <v>56</v>
      </c>
    </row>
    <row r="853" spans="1:16" x14ac:dyDescent="0.2">
      <c r="A853" s="18" t="s">
        <v>219</v>
      </c>
      <c r="B853" s="113">
        <v>0</v>
      </c>
      <c r="C853" s="116">
        <v>0</v>
      </c>
      <c r="D853" s="24">
        <v>2559200</v>
      </c>
      <c r="E853" s="80">
        <v>0</v>
      </c>
      <c r="F853" s="28" t="s">
        <v>745</v>
      </c>
      <c r="G853" s="134">
        <v>52</v>
      </c>
      <c r="H853" s="28">
        <v>83000</v>
      </c>
      <c r="I853" s="99">
        <v>0</v>
      </c>
      <c r="J853" s="84">
        <v>0</v>
      </c>
      <c r="K853" s="24">
        <v>10</v>
      </c>
      <c r="L853" s="5">
        <v>0</v>
      </c>
      <c r="P853" s="481" t="s">
        <v>56</v>
      </c>
    </row>
    <row r="854" spans="1:16" x14ac:dyDescent="0.2">
      <c r="A854" s="18" t="s">
        <v>220</v>
      </c>
      <c r="B854" s="113">
        <v>0</v>
      </c>
      <c r="C854" s="116">
        <v>0</v>
      </c>
      <c r="D854" s="24">
        <v>2559200</v>
      </c>
      <c r="E854" s="80">
        <v>0</v>
      </c>
      <c r="F854" s="28" t="s">
        <v>745</v>
      </c>
      <c r="G854" s="134">
        <v>52</v>
      </c>
      <c r="H854" s="28">
        <v>85000</v>
      </c>
      <c r="I854" s="99">
        <v>0</v>
      </c>
      <c r="J854" s="84">
        <v>0</v>
      </c>
      <c r="K854" s="24">
        <v>10</v>
      </c>
      <c r="L854" s="5">
        <v>0</v>
      </c>
      <c r="P854" s="481" t="s">
        <v>56</v>
      </c>
    </row>
    <row r="855" spans="1:16" x14ac:dyDescent="0.2">
      <c r="A855" s="18" t="s">
        <v>1170</v>
      </c>
      <c r="B855" s="113">
        <v>0</v>
      </c>
      <c r="C855" s="116">
        <v>0</v>
      </c>
      <c r="D855" s="24">
        <v>2559200</v>
      </c>
      <c r="E855" s="80">
        <v>0</v>
      </c>
      <c r="F855" s="28" t="s">
        <v>745</v>
      </c>
      <c r="G855" s="134">
        <v>52</v>
      </c>
      <c r="H855" s="28">
        <v>85000</v>
      </c>
      <c r="I855" s="99">
        <v>0</v>
      </c>
      <c r="J855" s="84">
        <v>0</v>
      </c>
      <c r="K855" s="24">
        <v>30</v>
      </c>
      <c r="L855" s="5">
        <v>0</v>
      </c>
      <c r="P855" s="481" t="s">
        <v>56</v>
      </c>
    </row>
    <row r="856" spans="1:16" x14ac:dyDescent="0.2">
      <c r="A856" s="18" t="s">
        <v>221</v>
      </c>
      <c r="B856" s="113">
        <v>0</v>
      </c>
      <c r="C856" s="116">
        <v>0</v>
      </c>
      <c r="D856" s="24">
        <v>2559200</v>
      </c>
      <c r="E856" s="80">
        <v>0</v>
      </c>
      <c r="F856" s="28" t="s">
        <v>745</v>
      </c>
      <c r="G856" s="134">
        <v>52</v>
      </c>
      <c r="H856" s="447" t="s">
        <v>149</v>
      </c>
      <c r="I856" s="99">
        <v>0</v>
      </c>
      <c r="J856" s="84">
        <v>0</v>
      </c>
      <c r="K856" s="24">
        <v>10</v>
      </c>
      <c r="L856" s="5">
        <v>0</v>
      </c>
      <c r="P856" s="481" t="s">
        <v>56</v>
      </c>
    </row>
    <row r="857" spans="1:16" x14ac:dyDescent="0.2">
      <c r="A857" s="18" t="s">
        <v>1171</v>
      </c>
      <c r="B857" s="113">
        <v>0</v>
      </c>
      <c r="C857" s="116">
        <v>0</v>
      </c>
      <c r="D857" s="24">
        <v>2559200</v>
      </c>
      <c r="E857" s="80">
        <v>0</v>
      </c>
      <c r="F857" s="28" t="s">
        <v>745</v>
      </c>
      <c r="G857" s="134">
        <v>52</v>
      </c>
      <c r="H857" s="447" t="s">
        <v>149</v>
      </c>
      <c r="I857" s="99">
        <v>0</v>
      </c>
      <c r="J857" s="84">
        <v>0</v>
      </c>
      <c r="K857" s="24">
        <v>30</v>
      </c>
      <c r="L857" s="5">
        <v>0</v>
      </c>
      <c r="P857" s="481" t="s">
        <v>56</v>
      </c>
    </row>
    <row r="858" spans="1:16" x14ac:dyDescent="0.2">
      <c r="A858" s="18" t="s">
        <v>889</v>
      </c>
      <c r="B858" s="113">
        <v>0</v>
      </c>
      <c r="C858" s="116">
        <v>0</v>
      </c>
      <c r="D858" s="24">
        <v>2559200</v>
      </c>
      <c r="E858" s="80">
        <v>0</v>
      </c>
      <c r="F858" s="28" t="s">
        <v>745</v>
      </c>
      <c r="G858" s="134">
        <v>52</v>
      </c>
      <c r="H858" s="28">
        <v>90010</v>
      </c>
      <c r="I858" s="99">
        <v>0</v>
      </c>
      <c r="J858" s="84">
        <v>0</v>
      </c>
      <c r="K858" s="24">
        <v>10</v>
      </c>
      <c r="L858" s="5">
        <v>0</v>
      </c>
      <c r="P858" s="481" t="s">
        <v>56</v>
      </c>
    </row>
    <row r="859" spans="1:16" x14ac:dyDescent="0.2">
      <c r="A859" s="18" t="s">
        <v>1172</v>
      </c>
      <c r="B859" s="113">
        <v>0</v>
      </c>
      <c r="C859" s="116">
        <v>0</v>
      </c>
      <c r="D859" s="24">
        <v>2559200</v>
      </c>
      <c r="E859" s="80">
        <v>0</v>
      </c>
      <c r="F859" s="28" t="s">
        <v>745</v>
      </c>
      <c r="G859" s="134">
        <v>52</v>
      </c>
      <c r="H859" s="28">
        <v>90010</v>
      </c>
      <c r="I859" s="99">
        <v>0</v>
      </c>
      <c r="J859" s="84">
        <v>0</v>
      </c>
      <c r="K859" s="24">
        <v>30</v>
      </c>
      <c r="L859" s="5">
        <v>0</v>
      </c>
      <c r="P859" s="481" t="s">
        <v>56</v>
      </c>
    </row>
    <row r="860" spans="1:16" x14ac:dyDescent="0.2">
      <c r="A860" s="18" t="s">
        <v>1185</v>
      </c>
      <c r="B860" s="113">
        <v>0</v>
      </c>
      <c r="C860" s="116">
        <v>0</v>
      </c>
      <c r="D860" s="24">
        <v>2559200</v>
      </c>
      <c r="E860" s="80">
        <v>0</v>
      </c>
      <c r="F860" s="28" t="s">
        <v>745</v>
      </c>
      <c r="G860" s="134">
        <v>52</v>
      </c>
      <c r="H860" s="28">
        <v>90008</v>
      </c>
      <c r="I860" s="99">
        <v>0</v>
      </c>
      <c r="J860" s="84">
        <v>0</v>
      </c>
      <c r="K860" s="24">
        <v>10</v>
      </c>
      <c r="L860" s="5">
        <v>0</v>
      </c>
      <c r="P860" s="481" t="s">
        <v>55</v>
      </c>
    </row>
    <row r="861" spans="1:16" x14ac:dyDescent="0.2">
      <c r="A861" s="18" t="s">
        <v>1173</v>
      </c>
      <c r="B861" s="113">
        <v>0</v>
      </c>
      <c r="C861" s="116">
        <v>0</v>
      </c>
      <c r="D861" s="24">
        <v>2559200</v>
      </c>
      <c r="E861" s="80">
        <v>0</v>
      </c>
      <c r="F861" s="28" t="s">
        <v>745</v>
      </c>
      <c r="G861" s="134">
        <v>52</v>
      </c>
      <c r="H861" s="28">
        <v>90008</v>
      </c>
      <c r="I861" s="99">
        <v>0</v>
      </c>
      <c r="J861" s="84">
        <v>0</v>
      </c>
      <c r="K861" s="24">
        <v>30</v>
      </c>
      <c r="L861" s="5">
        <v>0</v>
      </c>
      <c r="P861" s="481" t="s">
        <v>55</v>
      </c>
    </row>
    <row r="862" spans="1:16" x14ac:dyDescent="0.2">
      <c r="A862" s="18" t="s">
        <v>394</v>
      </c>
      <c r="B862" s="113">
        <v>0</v>
      </c>
      <c r="C862" s="116">
        <v>0</v>
      </c>
      <c r="D862" s="24">
        <v>2559200</v>
      </c>
      <c r="E862" s="80">
        <v>0</v>
      </c>
      <c r="F862" s="28" t="s">
        <v>745</v>
      </c>
      <c r="G862" s="134">
        <v>52</v>
      </c>
      <c r="H862" s="28">
        <v>90009</v>
      </c>
      <c r="I862" s="99">
        <v>0</v>
      </c>
      <c r="J862" s="84">
        <v>0</v>
      </c>
      <c r="K862" s="24">
        <v>10</v>
      </c>
      <c r="L862" s="5">
        <v>0</v>
      </c>
      <c r="P862" s="481" t="s">
        <v>55</v>
      </c>
    </row>
    <row r="863" spans="1:16" x14ac:dyDescent="0.2">
      <c r="A863" s="18" t="s">
        <v>1174</v>
      </c>
      <c r="B863" s="113">
        <v>0</v>
      </c>
      <c r="C863" s="116">
        <v>0</v>
      </c>
      <c r="D863" s="24">
        <v>2559200</v>
      </c>
      <c r="E863" s="80">
        <v>0</v>
      </c>
      <c r="F863" s="28" t="s">
        <v>745</v>
      </c>
      <c r="G863" s="134">
        <v>52</v>
      </c>
      <c r="H863" s="28">
        <v>90009</v>
      </c>
      <c r="I863" s="99">
        <v>0</v>
      </c>
      <c r="J863" s="84">
        <v>0</v>
      </c>
      <c r="K863" s="24">
        <v>30</v>
      </c>
      <c r="L863" s="5">
        <v>0</v>
      </c>
      <c r="P863" s="481" t="s">
        <v>55</v>
      </c>
    </row>
    <row r="864" spans="1:16" x14ac:dyDescent="0.2">
      <c r="A864" s="18"/>
      <c r="B864" s="113"/>
      <c r="C864" s="116"/>
      <c r="D864" s="24"/>
      <c r="E864" s="80"/>
      <c r="F864" s="28"/>
      <c r="G864" s="134"/>
      <c r="H864" s="28"/>
      <c r="I864" s="99"/>
      <c r="J864" s="84"/>
      <c r="K864" s="24"/>
      <c r="L864" s="5"/>
    </row>
    <row r="865" spans="1:16" x14ac:dyDescent="0.2">
      <c r="A865" s="37" t="s">
        <v>950</v>
      </c>
      <c r="B865" s="93"/>
      <c r="C865" s="91"/>
      <c r="D865" s="50"/>
      <c r="E865" s="80"/>
      <c r="F865" s="28"/>
      <c r="G865" s="28"/>
      <c r="H865" s="28"/>
      <c r="I865" s="97"/>
      <c r="J865" s="84"/>
      <c r="K865" s="50"/>
      <c r="L865" s="273"/>
    </row>
    <row r="866" spans="1:16" x14ac:dyDescent="0.2">
      <c r="A866" s="30" t="s">
        <v>1191</v>
      </c>
      <c r="B866" s="113">
        <v>0</v>
      </c>
      <c r="C866" s="116">
        <v>0</v>
      </c>
      <c r="D866" s="50">
        <v>3260000</v>
      </c>
      <c r="E866" s="80">
        <v>0</v>
      </c>
      <c r="F866" s="28" t="s">
        <v>745</v>
      </c>
      <c r="G866" s="28" t="s">
        <v>746</v>
      </c>
      <c r="H866" s="28" t="s">
        <v>1219</v>
      </c>
      <c r="I866" s="99">
        <v>0</v>
      </c>
      <c r="J866" s="84">
        <v>0</v>
      </c>
      <c r="K866" s="50">
        <v>10</v>
      </c>
      <c r="L866" s="5">
        <v>0</v>
      </c>
      <c r="P866" s="482" t="s">
        <v>53</v>
      </c>
    </row>
    <row r="867" spans="1:16" x14ac:dyDescent="0.2">
      <c r="A867" s="30" t="s">
        <v>1175</v>
      </c>
      <c r="B867" s="113">
        <v>0</v>
      </c>
      <c r="C867" s="116">
        <v>0</v>
      </c>
      <c r="D867" s="50">
        <v>3260000</v>
      </c>
      <c r="E867" s="80">
        <v>0</v>
      </c>
      <c r="F867" s="28" t="s">
        <v>745</v>
      </c>
      <c r="G867" s="28" t="s">
        <v>746</v>
      </c>
      <c r="H867" s="28" t="s">
        <v>1219</v>
      </c>
      <c r="I867" s="99">
        <v>0</v>
      </c>
      <c r="J867" s="84">
        <v>0</v>
      </c>
      <c r="K867" s="50">
        <v>30</v>
      </c>
      <c r="L867" s="5">
        <v>0</v>
      </c>
      <c r="P867" s="482" t="s">
        <v>53</v>
      </c>
    </row>
    <row r="868" spans="1:16" x14ac:dyDescent="0.2">
      <c r="A868" s="30" t="s">
        <v>153</v>
      </c>
      <c r="B868" s="113">
        <v>0</v>
      </c>
      <c r="C868" s="116">
        <v>0</v>
      </c>
      <c r="D868" s="50">
        <v>3260000</v>
      </c>
      <c r="E868" s="80">
        <v>0</v>
      </c>
      <c r="F868" s="28" t="s">
        <v>745</v>
      </c>
      <c r="G868" s="28" t="s">
        <v>746</v>
      </c>
      <c r="H868" s="28">
        <v>90000</v>
      </c>
      <c r="I868" s="99">
        <v>0</v>
      </c>
      <c r="J868" s="84">
        <v>0</v>
      </c>
      <c r="K868" s="50">
        <v>10</v>
      </c>
      <c r="L868" s="5">
        <v>0</v>
      </c>
      <c r="P868" s="482" t="s">
        <v>53</v>
      </c>
    </row>
    <row r="869" spans="1:16" x14ac:dyDescent="0.2">
      <c r="A869" s="30" t="s">
        <v>565</v>
      </c>
      <c r="B869" s="113">
        <v>0</v>
      </c>
      <c r="C869" s="116">
        <v>0</v>
      </c>
      <c r="D869" s="50">
        <v>3260000</v>
      </c>
      <c r="E869" s="80">
        <v>0</v>
      </c>
      <c r="F869" s="28" t="s">
        <v>745</v>
      </c>
      <c r="G869" s="28" t="s">
        <v>746</v>
      </c>
      <c r="H869" s="28">
        <v>90000</v>
      </c>
      <c r="I869" s="99">
        <v>0</v>
      </c>
      <c r="J869" s="84">
        <v>0</v>
      </c>
      <c r="K869" s="50">
        <v>30</v>
      </c>
      <c r="L869" s="5">
        <v>0</v>
      </c>
      <c r="P869" s="482" t="s">
        <v>53</v>
      </c>
    </row>
    <row r="870" spans="1:16" x14ac:dyDescent="0.2">
      <c r="A870" s="30"/>
      <c r="B870" s="93"/>
      <c r="C870" s="91"/>
      <c r="D870" s="50"/>
      <c r="E870" s="80"/>
      <c r="F870" s="28"/>
      <c r="G870" s="28"/>
      <c r="H870" s="28"/>
      <c r="I870" s="99"/>
      <c r="J870" s="84"/>
      <c r="K870" s="50"/>
      <c r="L870" s="273"/>
    </row>
    <row r="871" spans="1:16" x14ac:dyDescent="0.2">
      <c r="A871" s="30" t="s">
        <v>1522</v>
      </c>
      <c r="B871" s="113">
        <v>0</v>
      </c>
      <c r="C871" s="116">
        <v>0</v>
      </c>
      <c r="D871" s="50">
        <v>3270000</v>
      </c>
      <c r="E871" s="80">
        <v>0</v>
      </c>
      <c r="F871" s="28" t="s">
        <v>745</v>
      </c>
      <c r="G871" s="28" t="s">
        <v>746</v>
      </c>
      <c r="H871" s="28" t="s">
        <v>1219</v>
      </c>
      <c r="I871" s="99">
        <v>0</v>
      </c>
      <c r="J871" s="84">
        <v>0</v>
      </c>
      <c r="K871" s="50">
        <v>10</v>
      </c>
      <c r="L871" s="5">
        <v>0</v>
      </c>
      <c r="P871" s="482" t="s">
        <v>54</v>
      </c>
    </row>
    <row r="872" spans="1:16" x14ac:dyDescent="0.2">
      <c r="A872" s="30" t="s">
        <v>1299</v>
      </c>
      <c r="B872" s="113">
        <v>0</v>
      </c>
      <c r="C872" s="116">
        <v>0</v>
      </c>
      <c r="D872" s="50">
        <v>3270000</v>
      </c>
      <c r="E872" s="80">
        <v>0</v>
      </c>
      <c r="F872" s="28" t="s">
        <v>745</v>
      </c>
      <c r="G872" s="28" t="s">
        <v>746</v>
      </c>
      <c r="H872" s="28" t="s">
        <v>1219</v>
      </c>
      <c r="I872" s="99">
        <v>0</v>
      </c>
      <c r="J872" s="84">
        <v>0</v>
      </c>
      <c r="K872" s="50">
        <v>30</v>
      </c>
      <c r="L872" s="5">
        <v>0</v>
      </c>
      <c r="P872" s="482" t="s">
        <v>54</v>
      </c>
    </row>
    <row r="873" spans="1:16" x14ac:dyDescent="0.2">
      <c r="A873" s="30" t="s">
        <v>154</v>
      </c>
      <c r="B873" s="113">
        <v>0</v>
      </c>
      <c r="C873" s="116">
        <v>0</v>
      </c>
      <c r="D873" s="50">
        <v>3270000</v>
      </c>
      <c r="E873" s="80">
        <v>0</v>
      </c>
      <c r="F873" s="28" t="s">
        <v>745</v>
      </c>
      <c r="G873" s="28" t="s">
        <v>746</v>
      </c>
      <c r="H873" s="28">
        <v>90000</v>
      </c>
      <c r="I873" s="99">
        <v>0</v>
      </c>
      <c r="J873" s="84">
        <v>0</v>
      </c>
      <c r="K873" s="50">
        <v>10</v>
      </c>
      <c r="L873" s="5">
        <v>0</v>
      </c>
      <c r="P873" s="482" t="s">
        <v>54</v>
      </c>
    </row>
    <row r="874" spans="1:16" x14ac:dyDescent="0.2">
      <c r="A874" s="30" t="s">
        <v>1300</v>
      </c>
      <c r="B874" s="113">
        <v>0</v>
      </c>
      <c r="C874" s="116">
        <v>0</v>
      </c>
      <c r="D874" s="50">
        <v>3270000</v>
      </c>
      <c r="E874" s="80">
        <v>0</v>
      </c>
      <c r="F874" s="28" t="s">
        <v>745</v>
      </c>
      <c r="G874" s="28" t="s">
        <v>746</v>
      </c>
      <c r="H874" s="28">
        <v>90000</v>
      </c>
      <c r="I874" s="99">
        <v>0</v>
      </c>
      <c r="J874" s="84">
        <v>0</v>
      </c>
      <c r="K874" s="50">
        <v>30</v>
      </c>
      <c r="L874" s="5">
        <v>0</v>
      </c>
      <c r="P874" s="482" t="s">
        <v>54</v>
      </c>
    </row>
    <row r="875" spans="1:16" x14ac:dyDescent="0.2">
      <c r="A875" s="30"/>
      <c r="B875" s="93"/>
      <c r="C875" s="91"/>
      <c r="D875" s="50"/>
      <c r="E875" s="80"/>
      <c r="F875" s="28"/>
      <c r="G875" s="28"/>
      <c r="H875" s="28"/>
      <c r="I875" s="99"/>
      <c r="J875" s="84"/>
      <c r="K875" s="50"/>
      <c r="L875" s="273"/>
    </row>
    <row r="876" spans="1:16" x14ac:dyDescent="0.2">
      <c r="A876" s="37" t="s">
        <v>691</v>
      </c>
      <c r="B876" s="93"/>
      <c r="C876" s="91"/>
      <c r="D876" s="50"/>
      <c r="E876" s="80"/>
      <c r="F876" s="28"/>
      <c r="G876" s="28"/>
      <c r="H876" s="28"/>
      <c r="I876" s="97"/>
      <c r="J876" s="84"/>
      <c r="K876" s="50"/>
      <c r="L876" s="273"/>
    </row>
    <row r="877" spans="1:16" x14ac:dyDescent="0.2">
      <c r="A877" s="18" t="s">
        <v>1331</v>
      </c>
      <c r="B877" s="113">
        <v>0</v>
      </c>
      <c r="C877" s="116">
        <v>0</v>
      </c>
      <c r="D877" s="24">
        <v>3627000</v>
      </c>
      <c r="E877" s="80">
        <v>0</v>
      </c>
      <c r="F877" s="28" t="s">
        <v>745</v>
      </c>
      <c r="G877" s="28" t="s">
        <v>746</v>
      </c>
      <c r="H877" s="28" t="s">
        <v>1219</v>
      </c>
      <c r="I877" s="88">
        <v>0</v>
      </c>
      <c r="J877" s="84">
        <v>0</v>
      </c>
      <c r="K877" s="24">
        <v>10</v>
      </c>
      <c r="L877" s="5">
        <v>0</v>
      </c>
      <c r="P877" s="482" t="s">
        <v>18</v>
      </c>
    </row>
    <row r="878" spans="1:16" x14ac:dyDescent="0.2">
      <c r="A878" s="18" t="s">
        <v>1301</v>
      </c>
      <c r="B878" s="113">
        <v>0</v>
      </c>
      <c r="C878" s="116">
        <v>0</v>
      </c>
      <c r="D878" s="24">
        <v>3627000</v>
      </c>
      <c r="E878" s="80">
        <v>0</v>
      </c>
      <c r="F878" s="28" t="s">
        <v>745</v>
      </c>
      <c r="G878" s="28" t="s">
        <v>746</v>
      </c>
      <c r="H878" s="28" t="s">
        <v>1219</v>
      </c>
      <c r="I878" s="88">
        <v>0</v>
      </c>
      <c r="J878" s="84">
        <v>0</v>
      </c>
      <c r="K878" s="24">
        <v>30</v>
      </c>
      <c r="L878" s="5">
        <v>0</v>
      </c>
      <c r="P878" s="482" t="s">
        <v>18</v>
      </c>
    </row>
    <row r="879" spans="1:16" x14ac:dyDescent="0.2">
      <c r="A879" s="18" t="s">
        <v>692</v>
      </c>
      <c r="B879" s="113">
        <v>0</v>
      </c>
      <c r="C879" s="116">
        <v>0</v>
      </c>
      <c r="D879" s="24">
        <v>3627000</v>
      </c>
      <c r="E879" s="80">
        <v>0</v>
      </c>
      <c r="F879" s="28" t="s">
        <v>745</v>
      </c>
      <c r="G879" s="28" t="s">
        <v>746</v>
      </c>
      <c r="H879" s="28">
        <v>90000</v>
      </c>
      <c r="I879" s="88">
        <v>0</v>
      </c>
      <c r="J879" s="84">
        <v>0</v>
      </c>
      <c r="K879" s="24">
        <v>10</v>
      </c>
      <c r="L879" s="5">
        <v>0</v>
      </c>
      <c r="P879" s="482" t="s">
        <v>18</v>
      </c>
    </row>
    <row r="880" spans="1:16" x14ac:dyDescent="0.2">
      <c r="A880" s="18" t="s">
        <v>1302</v>
      </c>
      <c r="B880" s="113">
        <v>0</v>
      </c>
      <c r="C880" s="116">
        <v>0</v>
      </c>
      <c r="D880" s="24">
        <v>3627000</v>
      </c>
      <c r="E880" s="80">
        <v>0</v>
      </c>
      <c r="F880" s="28" t="s">
        <v>745</v>
      </c>
      <c r="G880" s="28" t="s">
        <v>746</v>
      </c>
      <c r="H880" s="28">
        <v>90000</v>
      </c>
      <c r="I880" s="88">
        <v>0</v>
      </c>
      <c r="J880" s="84">
        <v>0</v>
      </c>
      <c r="K880" s="24">
        <v>30</v>
      </c>
      <c r="L880" s="5">
        <v>0</v>
      </c>
      <c r="P880" s="482" t="s">
        <v>18</v>
      </c>
    </row>
    <row r="881" spans="1:16" x14ac:dyDescent="0.2">
      <c r="A881" s="30"/>
      <c r="B881" s="113"/>
      <c r="C881" s="116"/>
      <c r="D881" s="50"/>
      <c r="E881" s="50"/>
      <c r="F881" s="28"/>
      <c r="G881" s="28"/>
      <c r="H881" s="28"/>
      <c r="I881" s="97"/>
      <c r="J881" s="97"/>
      <c r="K881" s="50"/>
      <c r="L881" s="273"/>
    </row>
    <row r="882" spans="1:16" x14ac:dyDescent="0.2">
      <c r="A882" s="18" t="s">
        <v>773</v>
      </c>
      <c r="B882" s="113">
        <v>0</v>
      </c>
      <c r="C882" s="116">
        <v>0</v>
      </c>
      <c r="D882" s="24">
        <v>3629000</v>
      </c>
      <c r="E882" s="80">
        <v>0</v>
      </c>
      <c r="F882" s="28" t="s">
        <v>745</v>
      </c>
      <c r="G882" s="28" t="s">
        <v>746</v>
      </c>
      <c r="H882" s="28" t="s">
        <v>1219</v>
      </c>
      <c r="I882" s="88">
        <v>0</v>
      </c>
      <c r="J882" s="84">
        <v>0</v>
      </c>
      <c r="K882" s="24">
        <v>10</v>
      </c>
      <c r="L882" s="5">
        <v>0</v>
      </c>
      <c r="P882" s="482" t="s">
        <v>20</v>
      </c>
    </row>
    <row r="883" spans="1:16" x14ac:dyDescent="0.2">
      <c r="A883" s="18" t="s">
        <v>1303</v>
      </c>
      <c r="B883" s="113">
        <v>0</v>
      </c>
      <c r="C883" s="116">
        <v>0</v>
      </c>
      <c r="D883" s="24">
        <v>3629000</v>
      </c>
      <c r="E883" s="80">
        <v>0</v>
      </c>
      <c r="F883" s="28" t="s">
        <v>745</v>
      </c>
      <c r="G883" s="28" t="s">
        <v>746</v>
      </c>
      <c r="H883" s="28" t="s">
        <v>1219</v>
      </c>
      <c r="I883" s="88">
        <v>0</v>
      </c>
      <c r="J883" s="84">
        <v>0</v>
      </c>
      <c r="K883" s="24">
        <v>30</v>
      </c>
      <c r="L883" s="5">
        <v>0</v>
      </c>
      <c r="P883" s="482" t="s">
        <v>20</v>
      </c>
    </row>
    <row r="884" spans="1:16" x14ac:dyDescent="0.2">
      <c r="A884" s="18" t="s">
        <v>327</v>
      </c>
      <c r="B884" s="113">
        <v>0</v>
      </c>
      <c r="C884" s="116">
        <v>0</v>
      </c>
      <c r="D884" s="24">
        <v>3629000</v>
      </c>
      <c r="E884" s="80">
        <v>0</v>
      </c>
      <c r="F884" s="28" t="s">
        <v>745</v>
      </c>
      <c r="G884" s="28" t="s">
        <v>746</v>
      </c>
      <c r="H884" s="28">
        <v>90000</v>
      </c>
      <c r="I884" s="88">
        <v>0</v>
      </c>
      <c r="J884" s="84">
        <v>0</v>
      </c>
      <c r="K884" s="24">
        <v>10</v>
      </c>
      <c r="L884" s="5">
        <v>0</v>
      </c>
      <c r="P884" s="482" t="s">
        <v>20</v>
      </c>
    </row>
    <row r="885" spans="1:16" x14ac:dyDescent="0.2">
      <c r="A885" s="18" t="s">
        <v>1304</v>
      </c>
      <c r="B885" s="113">
        <v>0</v>
      </c>
      <c r="C885" s="116">
        <v>0</v>
      </c>
      <c r="D885" s="24">
        <v>3629000</v>
      </c>
      <c r="E885" s="80">
        <v>0</v>
      </c>
      <c r="F885" s="28" t="s">
        <v>745</v>
      </c>
      <c r="G885" s="28" t="s">
        <v>746</v>
      </c>
      <c r="H885" s="28">
        <v>90000</v>
      </c>
      <c r="I885" s="88">
        <v>0</v>
      </c>
      <c r="J885" s="84">
        <v>0</v>
      </c>
      <c r="K885" s="24">
        <v>30</v>
      </c>
      <c r="L885" s="5">
        <v>0</v>
      </c>
      <c r="P885" s="482" t="s">
        <v>20</v>
      </c>
    </row>
    <row r="886" spans="1:16" x14ac:dyDescent="0.2">
      <c r="A886" s="30"/>
      <c r="B886" s="113"/>
      <c r="C886" s="116"/>
      <c r="D886" s="50"/>
      <c r="E886" s="80"/>
      <c r="F886" s="28"/>
      <c r="G886" s="28"/>
      <c r="H886" s="28"/>
      <c r="I886" s="97"/>
      <c r="J886" s="84"/>
      <c r="K886" s="50"/>
      <c r="L886" s="273"/>
    </row>
    <row r="887" spans="1:16" x14ac:dyDescent="0.2">
      <c r="A887" s="18" t="s">
        <v>774</v>
      </c>
      <c r="B887" s="113">
        <v>0</v>
      </c>
      <c r="C887" s="116">
        <v>0</v>
      </c>
      <c r="D887" s="24">
        <v>3635000</v>
      </c>
      <c r="E887" s="80">
        <v>0</v>
      </c>
      <c r="F887" s="28" t="s">
        <v>745</v>
      </c>
      <c r="G887" s="28" t="s">
        <v>746</v>
      </c>
      <c r="H887" s="28" t="s">
        <v>1219</v>
      </c>
      <c r="I887" s="88">
        <v>0</v>
      </c>
      <c r="J887" s="84">
        <v>0</v>
      </c>
      <c r="K887" s="24">
        <v>10</v>
      </c>
      <c r="L887" s="5">
        <v>0</v>
      </c>
      <c r="P887" s="482" t="s">
        <v>19</v>
      </c>
    </row>
    <row r="888" spans="1:16" x14ac:dyDescent="0.2">
      <c r="A888" s="18" t="s">
        <v>1305</v>
      </c>
      <c r="B888" s="113">
        <v>0</v>
      </c>
      <c r="C888" s="116">
        <v>0</v>
      </c>
      <c r="D888" s="24">
        <v>3635000</v>
      </c>
      <c r="E888" s="80">
        <v>0</v>
      </c>
      <c r="F888" s="28" t="s">
        <v>745</v>
      </c>
      <c r="G888" s="28" t="s">
        <v>746</v>
      </c>
      <c r="H888" s="28" t="s">
        <v>1219</v>
      </c>
      <c r="I888" s="88">
        <v>0</v>
      </c>
      <c r="J888" s="84">
        <v>0</v>
      </c>
      <c r="K888" s="24">
        <v>30</v>
      </c>
      <c r="L888" s="5">
        <v>0</v>
      </c>
      <c r="P888" s="482" t="s">
        <v>19</v>
      </c>
    </row>
    <row r="889" spans="1:16" s="32" customFormat="1" ht="11.25" customHeight="1" x14ac:dyDescent="0.2">
      <c r="A889" s="18" t="s">
        <v>328</v>
      </c>
      <c r="B889" s="113">
        <v>0</v>
      </c>
      <c r="C889" s="116">
        <v>0</v>
      </c>
      <c r="D889" s="24">
        <v>3635000</v>
      </c>
      <c r="E889" s="80">
        <v>0</v>
      </c>
      <c r="F889" s="28" t="s">
        <v>745</v>
      </c>
      <c r="G889" s="28" t="s">
        <v>746</v>
      </c>
      <c r="H889" s="28">
        <v>90000</v>
      </c>
      <c r="I889" s="88">
        <v>0</v>
      </c>
      <c r="J889" s="84">
        <v>0</v>
      </c>
      <c r="K889" s="24">
        <v>10</v>
      </c>
      <c r="L889" s="5">
        <v>0</v>
      </c>
      <c r="P889" s="482" t="s">
        <v>19</v>
      </c>
    </row>
    <row r="890" spans="1:16" s="32" customFormat="1" x14ac:dyDescent="0.2">
      <c r="A890" s="23" t="s">
        <v>1306</v>
      </c>
      <c r="B890" s="113">
        <v>0</v>
      </c>
      <c r="C890" s="116">
        <v>0</v>
      </c>
      <c r="D890" s="24">
        <v>3635000</v>
      </c>
      <c r="E890" s="80">
        <v>0</v>
      </c>
      <c r="F890" s="28" t="s">
        <v>745</v>
      </c>
      <c r="G890" s="28" t="s">
        <v>746</v>
      </c>
      <c r="H890" s="28">
        <v>90000</v>
      </c>
      <c r="I890" s="88">
        <v>0</v>
      </c>
      <c r="J890" s="84">
        <v>0</v>
      </c>
      <c r="K890" s="24">
        <v>30</v>
      </c>
      <c r="L890" s="5">
        <v>0</v>
      </c>
      <c r="P890" s="482" t="s">
        <v>19</v>
      </c>
    </row>
    <row r="891" spans="1:16" s="32" customFormat="1" x14ac:dyDescent="0.2">
      <c r="A891" s="30"/>
      <c r="B891" s="113"/>
      <c r="C891" s="116"/>
      <c r="D891" s="50"/>
      <c r="E891" s="80"/>
      <c r="F891" s="28"/>
      <c r="G891" s="28"/>
      <c r="H891" s="28"/>
      <c r="I891" s="97"/>
      <c r="J891" s="84"/>
      <c r="K891" s="50"/>
      <c r="L891" s="273"/>
      <c r="P891" s="477"/>
    </row>
    <row r="892" spans="1:16" s="32" customFormat="1" x14ac:dyDescent="0.2">
      <c r="A892" s="23" t="s">
        <v>454</v>
      </c>
      <c r="B892" s="113">
        <v>0</v>
      </c>
      <c r="C892" s="116">
        <v>0</v>
      </c>
      <c r="D892" s="24">
        <v>3639000</v>
      </c>
      <c r="E892" s="80">
        <v>0</v>
      </c>
      <c r="F892" s="28" t="s">
        <v>745</v>
      </c>
      <c r="G892" s="28" t="s">
        <v>746</v>
      </c>
      <c r="H892" s="28" t="s">
        <v>1219</v>
      </c>
      <c r="I892" s="88">
        <v>0</v>
      </c>
      <c r="J892" s="84">
        <v>0</v>
      </c>
      <c r="K892" s="24">
        <v>10</v>
      </c>
      <c r="L892" s="5">
        <v>0</v>
      </c>
      <c r="P892" s="482" t="s">
        <v>20</v>
      </c>
    </row>
    <row r="893" spans="1:16" s="32" customFormat="1" x14ac:dyDescent="0.2">
      <c r="A893" s="23" t="s">
        <v>1307</v>
      </c>
      <c r="B893" s="113">
        <v>0</v>
      </c>
      <c r="C893" s="116">
        <v>0</v>
      </c>
      <c r="D893" s="24">
        <v>3639000</v>
      </c>
      <c r="E893" s="80">
        <v>0</v>
      </c>
      <c r="F893" s="28" t="s">
        <v>745</v>
      </c>
      <c r="G893" s="28" t="s">
        <v>746</v>
      </c>
      <c r="H893" s="28" t="s">
        <v>1219</v>
      </c>
      <c r="I893" s="88">
        <v>0</v>
      </c>
      <c r="J893" s="84">
        <v>0</v>
      </c>
      <c r="K893" s="24">
        <v>30</v>
      </c>
      <c r="L893" s="5">
        <v>0</v>
      </c>
      <c r="P893" s="482" t="s">
        <v>20</v>
      </c>
    </row>
    <row r="894" spans="1:16" s="32" customFormat="1" x14ac:dyDescent="0.2">
      <c r="A894" s="23" t="s">
        <v>657</v>
      </c>
      <c r="B894" s="113">
        <v>0</v>
      </c>
      <c r="C894" s="116">
        <v>0</v>
      </c>
      <c r="D894" s="24">
        <v>3639000</v>
      </c>
      <c r="E894" s="80">
        <v>0</v>
      </c>
      <c r="F894" s="28" t="s">
        <v>745</v>
      </c>
      <c r="G894" s="28" t="s">
        <v>746</v>
      </c>
      <c r="H894" s="28">
        <v>90000</v>
      </c>
      <c r="I894" s="88">
        <v>0</v>
      </c>
      <c r="J894" s="84">
        <v>0</v>
      </c>
      <c r="K894" s="24">
        <v>10</v>
      </c>
      <c r="L894" s="5">
        <v>0</v>
      </c>
      <c r="P894" s="482" t="s">
        <v>20</v>
      </c>
    </row>
    <row r="895" spans="1:16" s="32" customFormat="1" x14ac:dyDescent="0.2">
      <c r="A895" s="23" t="s">
        <v>1308</v>
      </c>
      <c r="B895" s="113">
        <v>0</v>
      </c>
      <c r="C895" s="116">
        <v>0</v>
      </c>
      <c r="D895" s="24">
        <v>3639000</v>
      </c>
      <c r="E895" s="80">
        <v>0</v>
      </c>
      <c r="F895" s="28" t="s">
        <v>745</v>
      </c>
      <c r="G895" s="28" t="s">
        <v>746</v>
      </c>
      <c r="H895" s="28">
        <v>90000</v>
      </c>
      <c r="I895" s="88">
        <v>0</v>
      </c>
      <c r="J895" s="84">
        <v>0</v>
      </c>
      <c r="K895" s="24">
        <v>30</v>
      </c>
      <c r="L895" s="5">
        <v>0</v>
      </c>
      <c r="P895" s="482" t="s">
        <v>20</v>
      </c>
    </row>
    <row r="896" spans="1:16" s="32" customFormat="1" x14ac:dyDescent="0.2">
      <c r="A896" s="30"/>
      <c r="B896" s="113"/>
      <c r="C896" s="116"/>
      <c r="D896" s="50"/>
      <c r="E896" s="80"/>
      <c r="F896" s="28"/>
      <c r="G896" s="28"/>
      <c r="H896" s="28"/>
      <c r="I896" s="97"/>
      <c r="J896" s="84"/>
      <c r="K896" s="50"/>
      <c r="L896" s="273"/>
      <c r="P896" s="477"/>
    </row>
    <row r="897" spans="1:16" s="32" customFormat="1" x14ac:dyDescent="0.2">
      <c r="A897" s="23" t="s">
        <v>658</v>
      </c>
      <c r="B897" s="113">
        <v>0</v>
      </c>
      <c r="C897" s="116">
        <v>0</v>
      </c>
      <c r="D897" s="24">
        <v>3730000</v>
      </c>
      <c r="E897" s="80">
        <v>0</v>
      </c>
      <c r="F897" s="28" t="s">
        <v>745</v>
      </c>
      <c r="G897" s="28" t="s">
        <v>746</v>
      </c>
      <c r="H897" s="135">
        <v>90009</v>
      </c>
      <c r="I897" s="88">
        <v>0</v>
      </c>
      <c r="J897" s="84">
        <v>0</v>
      </c>
      <c r="K897" s="24">
        <v>10</v>
      </c>
      <c r="L897" s="5">
        <v>0</v>
      </c>
      <c r="P897" s="482" t="s">
        <v>49</v>
      </c>
    </row>
    <row r="898" spans="1:16" s="32" customFormat="1" x14ac:dyDescent="0.2">
      <c r="A898" s="23" t="s">
        <v>1309</v>
      </c>
      <c r="B898" s="113">
        <v>0</v>
      </c>
      <c r="C898" s="116">
        <v>0</v>
      </c>
      <c r="D898" s="24">
        <v>3730000</v>
      </c>
      <c r="E898" s="80">
        <v>0</v>
      </c>
      <c r="F898" s="28" t="s">
        <v>745</v>
      </c>
      <c r="G898" s="28" t="s">
        <v>746</v>
      </c>
      <c r="H898" s="135">
        <v>90009</v>
      </c>
      <c r="I898" s="88">
        <v>0</v>
      </c>
      <c r="J898" s="84">
        <v>0</v>
      </c>
      <c r="K898" s="24">
        <v>30</v>
      </c>
      <c r="L898" s="5">
        <v>0</v>
      </c>
      <c r="P898" s="482" t="s">
        <v>49</v>
      </c>
    </row>
    <row r="899" spans="1:16" s="32" customFormat="1" x14ac:dyDescent="0.2">
      <c r="A899" s="30"/>
      <c r="B899" s="113"/>
      <c r="C899" s="116"/>
      <c r="D899" s="50"/>
      <c r="E899" s="80"/>
      <c r="F899" s="28"/>
      <c r="G899" s="28"/>
      <c r="H899" s="28"/>
      <c r="I899" s="97"/>
      <c r="J899" s="84"/>
      <c r="K899" s="50"/>
      <c r="L899" s="273"/>
      <c r="P899" s="482"/>
    </row>
    <row r="900" spans="1:16" s="32" customFormat="1" x14ac:dyDescent="0.2">
      <c r="A900" s="23" t="s">
        <v>659</v>
      </c>
      <c r="B900" s="113">
        <v>0</v>
      </c>
      <c r="C900" s="116">
        <v>0</v>
      </c>
      <c r="D900" s="24">
        <v>3751000</v>
      </c>
      <c r="E900" s="80">
        <v>0</v>
      </c>
      <c r="F900" s="28" t="s">
        <v>745</v>
      </c>
      <c r="G900" s="28" t="s">
        <v>746</v>
      </c>
      <c r="H900" s="135" t="s">
        <v>1219</v>
      </c>
      <c r="I900" s="88">
        <v>0</v>
      </c>
      <c r="J900" s="84">
        <v>0</v>
      </c>
      <c r="K900" s="24">
        <v>10</v>
      </c>
      <c r="L900" s="5">
        <v>0</v>
      </c>
      <c r="P900" s="482" t="s">
        <v>49</v>
      </c>
    </row>
    <row r="901" spans="1:16" x14ac:dyDescent="0.2">
      <c r="A901" s="23" t="s">
        <v>1310</v>
      </c>
      <c r="B901" s="113">
        <v>0</v>
      </c>
      <c r="C901" s="116">
        <v>0</v>
      </c>
      <c r="D901" s="24">
        <v>3751000</v>
      </c>
      <c r="E901" s="80">
        <v>0</v>
      </c>
      <c r="F901" s="28" t="s">
        <v>745</v>
      </c>
      <c r="G901" s="28" t="s">
        <v>746</v>
      </c>
      <c r="H901" s="135">
        <v>90000</v>
      </c>
      <c r="I901" s="88">
        <v>0</v>
      </c>
      <c r="J901" s="84">
        <v>0</v>
      </c>
      <c r="K901" s="24">
        <v>30</v>
      </c>
      <c r="L901" s="5">
        <v>0</v>
      </c>
      <c r="P901" s="482" t="s">
        <v>49</v>
      </c>
    </row>
    <row r="902" spans="1:16" x14ac:dyDescent="0.2">
      <c r="A902" s="30"/>
      <c r="B902" s="113"/>
      <c r="C902" s="116"/>
      <c r="D902" s="50"/>
      <c r="E902" s="80"/>
      <c r="F902" s="28"/>
      <c r="G902" s="28"/>
      <c r="H902" s="28"/>
      <c r="I902" s="97"/>
      <c r="J902" s="84"/>
      <c r="K902" s="50"/>
      <c r="L902" s="273"/>
    </row>
    <row r="903" spans="1:16" x14ac:dyDescent="0.2">
      <c r="A903" s="18" t="s">
        <v>749</v>
      </c>
      <c r="B903" s="90">
        <v>0</v>
      </c>
      <c r="C903" s="26">
        <v>0</v>
      </c>
      <c r="D903" s="24">
        <v>3753100</v>
      </c>
      <c r="E903" s="83">
        <v>0</v>
      </c>
      <c r="F903" s="28" t="s">
        <v>745</v>
      </c>
      <c r="G903" s="28" t="s">
        <v>746</v>
      </c>
      <c r="H903" s="135" t="s">
        <v>765</v>
      </c>
      <c r="I903" s="88">
        <v>0</v>
      </c>
      <c r="J903" s="88">
        <v>0</v>
      </c>
      <c r="K903" s="24">
        <v>10</v>
      </c>
      <c r="L903" s="21">
        <v>0</v>
      </c>
      <c r="P903" s="461" t="s">
        <v>11</v>
      </c>
    </row>
    <row r="904" spans="1:16" x14ac:dyDescent="0.2">
      <c r="A904" s="18" t="s">
        <v>1311</v>
      </c>
      <c r="B904" s="90">
        <v>0</v>
      </c>
      <c r="C904" s="26">
        <v>0</v>
      </c>
      <c r="D904" s="24">
        <v>3753100</v>
      </c>
      <c r="E904" s="83">
        <v>0</v>
      </c>
      <c r="F904" s="28" t="s">
        <v>745</v>
      </c>
      <c r="G904" s="28" t="s">
        <v>746</v>
      </c>
      <c r="H904" s="135" t="s">
        <v>765</v>
      </c>
      <c r="I904" s="88">
        <v>0</v>
      </c>
      <c r="J904" s="88">
        <v>0</v>
      </c>
      <c r="K904" s="24">
        <v>30</v>
      </c>
      <c r="L904" s="21">
        <v>0</v>
      </c>
      <c r="P904" s="461" t="s">
        <v>11</v>
      </c>
    </row>
    <row r="905" spans="1:16" x14ac:dyDescent="0.2">
      <c r="A905" s="18" t="s">
        <v>455</v>
      </c>
      <c r="B905" s="90">
        <v>0</v>
      </c>
      <c r="C905" s="26">
        <v>0</v>
      </c>
      <c r="D905" s="24">
        <v>3753100</v>
      </c>
      <c r="E905" s="83">
        <v>0</v>
      </c>
      <c r="F905" s="28" t="s">
        <v>745</v>
      </c>
      <c r="G905" s="28" t="s">
        <v>746</v>
      </c>
      <c r="H905" s="135" t="s">
        <v>763</v>
      </c>
      <c r="I905" s="88">
        <v>0</v>
      </c>
      <c r="J905" s="88">
        <v>0</v>
      </c>
      <c r="K905" s="24">
        <v>10</v>
      </c>
      <c r="L905" s="21">
        <v>0</v>
      </c>
      <c r="P905" s="461" t="s">
        <v>11</v>
      </c>
    </row>
    <row r="906" spans="1:16" x14ac:dyDescent="0.2">
      <c r="A906" s="23" t="s">
        <v>456</v>
      </c>
      <c r="B906" s="90">
        <v>0</v>
      </c>
      <c r="C906" s="26">
        <v>0</v>
      </c>
      <c r="D906" s="24">
        <v>3753100</v>
      </c>
      <c r="E906" s="83">
        <v>0</v>
      </c>
      <c r="F906" s="28" t="s">
        <v>745</v>
      </c>
      <c r="G906" s="28" t="s">
        <v>746</v>
      </c>
      <c r="H906" s="135" t="s">
        <v>763</v>
      </c>
      <c r="I906" s="88">
        <v>0</v>
      </c>
      <c r="J906" s="88">
        <v>0</v>
      </c>
      <c r="K906" s="24">
        <v>30</v>
      </c>
      <c r="L906" s="21">
        <v>0</v>
      </c>
      <c r="P906" s="461" t="s">
        <v>11</v>
      </c>
    </row>
    <row r="907" spans="1:16" x14ac:dyDescent="0.2">
      <c r="A907" s="18" t="s">
        <v>457</v>
      </c>
      <c r="B907" s="90">
        <v>0</v>
      </c>
      <c r="C907" s="26">
        <v>0</v>
      </c>
      <c r="D907" s="24">
        <v>3753100</v>
      </c>
      <c r="E907" s="83">
        <v>0</v>
      </c>
      <c r="F907" s="28" t="s">
        <v>745</v>
      </c>
      <c r="G907" s="28" t="s">
        <v>746</v>
      </c>
      <c r="H907" s="135" t="s">
        <v>764</v>
      </c>
      <c r="I907" s="88">
        <v>0</v>
      </c>
      <c r="J907" s="88">
        <v>0</v>
      </c>
      <c r="K907" s="24">
        <v>10</v>
      </c>
      <c r="L907" s="21">
        <v>0</v>
      </c>
      <c r="P907" s="461" t="s">
        <v>11</v>
      </c>
    </row>
    <row r="908" spans="1:16" x14ac:dyDescent="0.2">
      <c r="A908" s="23" t="s">
        <v>1312</v>
      </c>
      <c r="B908" s="90">
        <v>0</v>
      </c>
      <c r="C908" s="26">
        <v>0</v>
      </c>
      <c r="D908" s="24">
        <v>3753100</v>
      </c>
      <c r="E908" s="83">
        <v>0</v>
      </c>
      <c r="F908" s="28" t="s">
        <v>745</v>
      </c>
      <c r="G908" s="28" t="s">
        <v>746</v>
      </c>
      <c r="H908" s="135" t="s">
        <v>764</v>
      </c>
      <c r="I908" s="88">
        <v>0</v>
      </c>
      <c r="J908" s="88">
        <v>0</v>
      </c>
      <c r="K908" s="24">
        <v>30</v>
      </c>
      <c r="L908" s="21">
        <v>0</v>
      </c>
      <c r="P908" s="461" t="s">
        <v>11</v>
      </c>
    </row>
    <row r="909" spans="1:16" x14ac:dyDescent="0.2">
      <c r="A909" s="18" t="s">
        <v>395</v>
      </c>
      <c r="B909" s="90">
        <v>0</v>
      </c>
      <c r="C909" s="26">
        <v>0</v>
      </c>
      <c r="D909" s="24">
        <v>3753100</v>
      </c>
      <c r="E909" s="83">
        <v>0</v>
      </c>
      <c r="F909" s="28" t="s">
        <v>745</v>
      </c>
      <c r="G909" s="28" t="s">
        <v>746</v>
      </c>
      <c r="H909" s="135">
        <v>90010</v>
      </c>
      <c r="I909" s="88">
        <v>0</v>
      </c>
      <c r="J909" s="88">
        <v>0</v>
      </c>
      <c r="K909" s="24">
        <v>10</v>
      </c>
      <c r="L909" s="21">
        <v>0</v>
      </c>
      <c r="P909" s="461" t="s">
        <v>11</v>
      </c>
    </row>
    <row r="910" spans="1:16" x14ac:dyDescent="0.2">
      <c r="A910" s="18" t="s">
        <v>1313</v>
      </c>
      <c r="B910" s="90">
        <v>0</v>
      </c>
      <c r="C910" s="26">
        <v>0</v>
      </c>
      <c r="D910" s="24">
        <v>3753100</v>
      </c>
      <c r="E910" s="83">
        <v>0</v>
      </c>
      <c r="F910" s="28" t="s">
        <v>745</v>
      </c>
      <c r="G910" s="28" t="s">
        <v>746</v>
      </c>
      <c r="H910" s="135">
        <v>90010</v>
      </c>
      <c r="I910" s="88">
        <v>0</v>
      </c>
      <c r="J910" s="88">
        <v>0</v>
      </c>
      <c r="K910" s="24">
        <v>30</v>
      </c>
      <c r="L910" s="21">
        <v>0</v>
      </c>
      <c r="P910" s="461" t="s">
        <v>11</v>
      </c>
    </row>
    <row r="911" spans="1:16" x14ac:dyDescent="0.2">
      <c r="A911" s="23" t="s">
        <v>1314</v>
      </c>
      <c r="B911" s="90">
        <v>0</v>
      </c>
      <c r="C911" s="26">
        <v>0</v>
      </c>
      <c r="D911" s="24">
        <v>3753100</v>
      </c>
      <c r="E911" s="83">
        <v>0</v>
      </c>
      <c r="F911" s="28" t="s">
        <v>745</v>
      </c>
      <c r="G911" s="28" t="s">
        <v>746</v>
      </c>
      <c r="H911" s="135" t="s">
        <v>308</v>
      </c>
      <c r="I911" s="88">
        <v>0</v>
      </c>
      <c r="J911" s="88">
        <v>0</v>
      </c>
      <c r="K911" s="24">
        <v>10</v>
      </c>
      <c r="L911" s="21">
        <v>0</v>
      </c>
      <c r="P911" s="461" t="s">
        <v>11</v>
      </c>
    </row>
    <row r="912" spans="1:16" x14ac:dyDescent="0.2">
      <c r="A912" s="18" t="s">
        <v>1314</v>
      </c>
      <c r="B912" s="90">
        <v>0</v>
      </c>
      <c r="C912" s="26">
        <v>0</v>
      </c>
      <c r="D912" s="24">
        <v>3753100</v>
      </c>
      <c r="E912" s="83">
        <v>0</v>
      </c>
      <c r="F912" s="28" t="s">
        <v>745</v>
      </c>
      <c r="G912" s="28" t="s">
        <v>746</v>
      </c>
      <c r="H912" s="135" t="s">
        <v>308</v>
      </c>
      <c r="I912" s="88">
        <v>0</v>
      </c>
      <c r="J912" s="88">
        <v>0</v>
      </c>
      <c r="K912" s="24">
        <v>30</v>
      </c>
      <c r="L912" s="21">
        <v>0</v>
      </c>
      <c r="P912" s="461" t="s">
        <v>11</v>
      </c>
    </row>
    <row r="913" spans="1:16" x14ac:dyDescent="0.2">
      <c r="A913" s="18" t="s">
        <v>396</v>
      </c>
      <c r="B913" s="90">
        <v>0</v>
      </c>
      <c r="C913" s="26">
        <v>0</v>
      </c>
      <c r="D913" s="24">
        <v>3753100</v>
      </c>
      <c r="E913" s="83">
        <v>0</v>
      </c>
      <c r="F913" s="28" t="s">
        <v>745</v>
      </c>
      <c r="G913" s="28" t="s">
        <v>746</v>
      </c>
      <c r="H913" s="135" t="s">
        <v>309</v>
      </c>
      <c r="I913" s="88">
        <v>0</v>
      </c>
      <c r="J913" s="88">
        <v>0</v>
      </c>
      <c r="K913" s="24">
        <v>10</v>
      </c>
      <c r="L913" s="21">
        <v>0</v>
      </c>
      <c r="P913" s="461" t="s">
        <v>11</v>
      </c>
    </row>
    <row r="914" spans="1:16" x14ac:dyDescent="0.2">
      <c r="A914" s="23" t="s">
        <v>1315</v>
      </c>
      <c r="B914" s="90">
        <v>0</v>
      </c>
      <c r="C914" s="26">
        <v>0</v>
      </c>
      <c r="D914" s="24">
        <v>3753100</v>
      </c>
      <c r="E914" s="83">
        <v>0</v>
      </c>
      <c r="F914" s="28" t="s">
        <v>745</v>
      </c>
      <c r="G914" s="28" t="s">
        <v>746</v>
      </c>
      <c r="H914" s="135" t="s">
        <v>309</v>
      </c>
      <c r="I914" s="88">
        <v>0</v>
      </c>
      <c r="J914" s="88">
        <v>0</v>
      </c>
      <c r="K914" s="24">
        <v>30</v>
      </c>
      <c r="L914" s="21">
        <v>0</v>
      </c>
      <c r="P914" s="461" t="s">
        <v>11</v>
      </c>
    </row>
    <row r="915" spans="1:16" x14ac:dyDescent="0.2">
      <c r="A915" s="18"/>
      <c r="B915" s="113"/>
      <c r="C915" s="116"/>
      <c r="D915" s="24"/>
      <c r="E915" s="80"/>
      <c r="F915" s="25"/>
      <c r="G915" s="135"/>
      <c r="H915" s="134"/>
      <c r="I915" s="138"/>
      <c r="J915" s="84"/>
      <c r="K915" s="273"/>
      <c r="L915" s="273"/>
    </row>
    <row r="916" spans="1:16" x14ac:dyDescent="0.2">
      <c r="A916" s="18" t="s">
        <v>750</v>
      </c>
      <c r="B916" s="113">
        <v>0</v>
      </c>
      <c r="C916" s="116">
        <v>0</v>
      </c>
      <c r="D916" s="24">
        <v>3753200</v>
      </c>
      <c r="E916" s="80">
        <v>0</v>
      </c>
      <c r="F916" s="28" t="s">
        <v>745</v>
      </c>
      <c r="G916" s="28" t="s">
        <v>746</v>
      </c>
      <c r="H916" s="135" t="s">
        <v>765</v>
      </c>
      <c r="I916" s="88">
        <v>0</v>
      </c>
      <c r="J916" s="84">
        <v>0</v>
      </c>
      <c r="K916" s="24">
        <v>10</v>
      </c>
      <c r="L916" s="5">
        <v>0</v>
      </c>
      <c r="P916" s="461" t="s">
        <v>12</v>
      </c>
    </row>
    <row r="917" spans="1:16" x14ac:dyDescent="0.2">
      <c r="A917" s="18" t="s">
        <v>1316</v>
      </c>
      <c r="B917" s="113">
        <v>0</v>
      </c>
      <c r="C917" s="116">
        <v>0</v>
      </c>
      <c r="D917" s="24">
        <v>3753200</v>
      </c>
      <c r="E917" s="80">
        <v>0</v>
      </c>
      <c r="F917" s="28" t="s">
        <v>745</v>
      </c>
      <c r="G917" s="28" t="s">
        <v>746</v>
      </c>
      <c r="H917" s="135" t="s">
        <v>765</v>
      </c>
      <c r="I917" s="88">
        <v>0</v>
      </c>
      <c r="J917" s="84">
        <v>0</v>
      </c>
      <c r="K917" s="24">
        <v>30</v>
      </c>
      <c r="L917" s="5">
        <v>0</v>
      </c>
      <c r="P917" s="461" t="s">
        <v>12</v>
      </c>
    </row>
    <row r="918" spans="1:16" x14ac:dyDescent="0.2">
      <c r="A918" s="18" t="s">
        <v>458</v>
      </c>
      <c r="B918" s="113">
        <v>0</v>
      </c>
      <c r="C918" s="116">
        <v>0</v>
      </c>
      <c r="D918" s="24">
        <v>3753200</v>
      </c>
      <c r="E918" s="80">
        <v>0</v>
      </c>
      <c r="F918" s="28" t="s">
        <v>745</v>
      </c>
      <c r="G918" s="28" t="s">
        <v>746</v>
      </c>
      <c r="H918" s="135" t="s">
        <v>763</v>
      </c>
      <c r="I918" s="88">
        <v>0</v>
      </c>
      <c r="J918" s="84">
        <v>0</v>
      </c>
      <c r="K918" s="24">
        <v>10</v>
      </c>
      <c r="L918" s="5">
        <v>0</v>
      </c>
      <c r="P918" s="461" t="s">
        <v>12</v>
      </c>
    </row>
    <row r="919" spans="1:16" x14ac:dyDescent="0.2">
      <c r="A919" s="23" t="s">
        <v>459</v>
      </c>
      <c r="B919" s="113">
        <v>0</v>
      </c>
      <c r="C919" s="116">
        <v>0</v>
      </c>
      <c r="D919" s="24">
        <v>3753200</v>
      </c>
      <c r="E919" s="80">
        <v>0</v>
      </c>
      <c r="F919" s="28" t="s">
        <v>745</v>
      </c>
      <c r="G919" s="28" t="s">
        <v>746</v>
      </c>
      <c r="H919" s="135" t="s">
        <v>763</v>
      </c>
      <c r="I919" s="88">
        <v>0</v>
      </c>
      <c r="J919" s="84">
        <v>0</v>
      </c>
      <c r="K919" s="24">
        <v>30</v>
      </c>
      <c r="L919" s="5">
        <v>0</v>
      </c>
      <c r="P919" s="461" t="s">
        <v>12</v>
      </c>
    </row>
    <row r="920" spans="1:16" x14ac:dyDescent="0.2">
      <c r="A920" s="18" t="s">
        <v>460</v>
      </c>
      <c r="B920" s="113">
        <v>0</v>
      </c>
      <c r="C920" s="116">
        <v>0</v>
      </c>
      <c r="D920" s="24">
        <v>3753200</v>
      </c>
      <c r="E920" s="80">
        <v>0</v>
      </c>
      <c r="F920" s="28" t="s">
        <v>745</v>
      </c>
      <c r="G920" s="28" t="s">
        <v>746</v>
      </c>
      <c r="H920" s="135" t="s">
        <v>764</v>
      </c>
      <c r="I920" s="88">
        <v>0</v>
      </c>
      <c r="J920" s="84">
        <v>0</v>
      </c>
      <c r="K920" s="24">
        <v>10</v>
      </c>
      <c r="L920" s="5">
        <v>0</v>
      </c>
      <c r="P920" s="461" t="s">
        <v>12</v>
      </c>
    </row>
    <row r="921" spans="1:16" x14ac:dyDescent="0.2">
      <c r="A921" s="23" t="s">
        <v>775</v>
      </c>
      <c r="B921" s="113">
        <v>0</v>
      </c>
      <c r="C921" s="116">
        <v>0</v>
      </c>
      <c r="D921" s="24">
        <v>3753200</v>
      </c>
      <c r="E921" s="80">
        <v>0</v>
      </c>
      <c r="F921" s="28" t="s">
        <v>745</v>
      </c>
      <c r="G921" s="28" t="s">
        <v>746</v>
      </c>
      <c r="H921" s="135" t="s">
        <v>764</v>
      </c>
      <c r="I921" s="88">
        <v>0</v>
      </c>
      <c r="J921" s="84">
        <v>0</v>
      </c>
      <c r="K921" s="24">
        <v>30</v>
      </c>
      <c r="L921" s="5">
        <v>0</v>
      </c>
      <c r="P921" s="461" t="s">
        <v>12</v>
      </c>
    </row>
    <row r="922" spans="1:16" x14ac:dyDescent="0.2">
      <c r="A922" s="18" t="s">
        <v>397</v>
      </c>
      <c r="B922" s="113">
        <v>0</v>
      </c>
      <c r="C922" s="116">
        <v>0</v>
      </c>
      <c r="D922" s="24">
        <v>3753200</v>
      </c>
      <c r="E922" s="80">
        <v>0</v>
      </c>
      <c r="F922" s="28" t="s">
        <v>745</v>
      </c>
      <c r="G922" s="28" t="s">
        <v>746</v>
      </c>
      <c r="H922" s="135">
        <v>90010</v>
      </c>
      <c r="I922" s="88">
        <v>0</v>
      </c>
      <c r="J922" s="84">
        <v>0</v>
      </c>
      <c r="K922" s="24">
        <v>10</v>
      </c>
      <c r="L922" s="5">
        <v>0</v>
      </c>
      <c r="P922" s="461" t="s">
        <v>12</v>
      </c>
    </row>
    <row r="923" spans="1:16" x14ac:dyDescent="0.2">
      <c r="A923" s="18" t="s">
        <v>1334</v>
      </c>
      <c r="B923" s="113">
        <v>0</v>
      </c>
      <c r="C923" s="116">
        <v>0</v>
      </c>
      <c r="D923" s="24">
        <v>3753200</v>
      </c>
      <c r="E923" s="80">
        <v>0</v>
      </c>
      <c r="F923" s="28" t="s">
        <v>745</v>
      </c>
      <c r="G923" s="28" t="s">
        <v>746</v>
      </c>
      <c r="H923" s="135">
        <v>90010</v>
      </c>
      <c r="I923" s="88">
        <v>0</v>
      </c>
      <c r="J923" s="84">
        <v>0</v>
      </c>
      <c r="K923" s="24">
        <v>30</v>
      </c>
      <c r="L923" s="5">
        <v>0</v>
      </c>
      <c r="P923" s="461" t="s">
        <v>12</v>
      </c>
    </row>
    <row r="924" spans="1:16" x14ac:dyDescent="0.2">
      <c r="A924" s="18" t="s">
        <v>1186</v>
      </c>
      <c r="B924" s="113">
        <v>0</v>
      </c>
      <c r="C924" s="116">
        <v>0</v>
      </c>
      <c r="D924" s="24">
        <v>3753200</v>
      </c>
      <c r="E924" s="80">
        <v>0</v>
      </c>
      <c r="F924" s="28" t="s">
        <v>745</v>
      </c>
      <c r="G924" s="28" t="s">
        <v>746</v>
      </c>
      <c r="H924" s="135" t="s">
        <v>308</v>
      </c>
      <c r="I924" s="88">
        <v>0</v>
      </c>
      <c r="J924" s="84">
        <v>0</v>
      </c>
      <c r="K924" s="24">
        <v>10</v>
      </c>
      <c r="L924" s="5">
        <v>0</v>
      </c>
      <c r="P924" s="461" t="s">
        <v>12</v>
      </c>
    </row>
    <row r="925" spans="1:16" x14ac:dyDescent="0.2">
      <c r="A925" s="18" t="s">
        <v>1335</v>
      </c>
      <c r="B925" s="113">
        <v>0</v>
      </c>
      <c r="C925" s="116">
        <v>0</v>
      </c>
      <c r="D925" s="24">
        <v>3753200</v>
      </c>
      <c r="E925" s="80">
        <v>0</v>
      </c>
      <c r="F925" s="28" t="s">
        <v>745</v>
      </c>
      <c r="G925" s="28" t="s">
        <v>746</v>
      </c>
      <c r="H925" s="135" t="s">
        <v>308</v>
      </c>
      <c r="I925" s="88">
        <v>0</v>
      </c>
      <c r="J925" s="84">
        <v>0</v>
      </c>
      <c r="K925" s="24">
        <v>30</v>
      </c>
      <c r="L925" s="5">
        <v>0</v>
      </c>
      <c r="P925" s="461" t="s">
        <v>12</v>
      </c>
    </row>
    <row r="926" spans="1:16" x14ac:dyDescent="0.2">
      <c r="A926" s="18" t="s">
        <v>398</v>
      </c>
      <c r="B926" s="113">
        <v>0</v>
      </c>
      <c r="C926" s="116">
        <v>0</v>
      </c>
      <c r="D926" s="24">
        <v>3753200</v>
      </c>
      <c r="E926" s="80">
        <v>0</v>
      </c>
      <c r="F926" s="28" t="s">
        <v>745</v>
      </c>
      <c r="G926" s="28" t="s">
        <v>746</v>
      </c>
      <c r="H926" s="135" t="s">
        <v>309</v>
      </c>
      <c r="I926" s="88">
        <v>0</v>
      </c>
      <c r="J926" s="84">
        <v>0</v>
      </c>
      <c r="K926" s="24">
        <v>10</v>
      </c>
      <c r="L926" s="5">
        <v>0</v>
      </c>
      <c r="P926" s="461" t="s">
        <v>12</v>
      </c>
    </row>
    <row r="927" spans="1:16" x14ac:dyDescent="0.2">
      <c r="A927" s="23" t="s">
        <v>1336</v>
      </c>
      <c r="B927" s="113">
        <v>0</v>
      </c>
      <c r="C927" s="116">
        <v>0</v>
      </c>
      <c r="D927" s="24">
        <v>3753200</v>
      </c>
      <c r="E927" s="80">
        <v>0</v>
      </c>
      <c r="F927" s="28" t="s">
        <v>745</v>
      </c>
      <c r="G927" s="28" t="s">
        <v>746</v>
      </c>
      <c r="H927" s="135" t="s">
        <v>309</v>
      </c>
      <c r="I927" s="88">
        <v>0</v>
      </c>
      <c r="J927" s="84">
        <v>0</v>
      </c>
      <c r="K927" s="24">
        <v>30</v>
      </c>
      <c r="L927" s="5">
        <v>0</v>
      </c>
      <c r="P927" s="461" t="s">
        <v>12</v>
      </c>
    </row>
    <row r="928" spans="1:16" x14ac:dyDescent="0.2">
      <c r="A928" s="18"/>
      <c r="B928" s="113"/>
      <c r="C928" s="116"/>
      <c r="D928" s="24"/>
      <c r="E928" s="80"/>
      <c r="F928" s="28"/>
      <c r="G928" s="28"/>
      <c r="H928" s="134"/>
      <c r="I928" s="88"/>
      <c r="J928" s="84"/>
      <c r="K928" s="24"/>
      <c r="L928" s="27"/>
    </row>
    <row r="929" spans="1:16" x14ac:dyDescent="0.2">
      <c r="A929" s="18" t="s">
        <v>751</v>
      </c>
      <c r="B929" s="113">
        <v>0</v>
      </c>
      <c r="C929" s="116">
        <v>0</v>
      </c>
      <c r="D929" s="24">
        <v>3754000</v>
      </c>
      <c r="E929" s="80">
        <v>0</v>
      </c>
      <c r="F929" s="28" t="s">
        <v>745</v>
      </c>
      <c r="G929" s="28" t="s">
        <v>746</v>
      </c>
      <c r="H929" s="135" t="s">
        <v>765</v>
      </c>
      <c r="I929" s="88">
        <v>0</v>
      </c>
      <c r="J929" s="84">
        <v>0</v>
      </c>
      <c r="K929" s="24">
        <v>10</v>
      </c>
      <c r="L929" s="5">
        <v>0</v>
      </c>
      <c r="P929" s="461" t="s">
        <v>48</v>
      </c>
    </row>
    <row r="930" spans="1:16" x14ac:dyDescent="0.2">
      <c r="A930" s="18" t="s">
        <v>1337</v>
      </c>
      <c r="B930" s="113">
        <v>0</v>
      </c>
      <c r="C930" s="116">
        <v>0</v>
      </c>
      <c r="D930" s="24">
        <v>3754000</v>
      </c>
      <c r="E930" s="80">
        <v>0</v>
      </c>
      <c r="F930" s="28" t="s">
        <v>745</v>
      </c>
      <c r="G930" s="28" t="s">
        <v>746</v>
      </c>
      <c r="H930" s="135" t="s">
        <v>765</v>
      </c>
      <c r="I930" s="88">
        <v>0</v>
      </c>
      <c r="J930" s="84">
        <v>0</v>
      </c>
      <c r="K930" s="24">
        <v>30</v>
      </c>
      <c r="L930" s="5">
        <v>0</v>
      </c>
      <c r="P930" s="461" t="s">
        <v>48</v>
      </c>
    </row>
    <row r="931" spans="1:16" x14ac:dyDescent="0.2">
      <c r="A931" s="18" t="s">
        <v>481</v>
      </c>
      <c r="B931" s="113">
        <v>0</v>
      </c>
      <c r="C931" s="116">
        <v>0</v>
      </c>
      <c r="D931" s="24">
        <v>3754000</v>
      </c>
      <c r="E931" s="80">
        <v>0</v>
      </c>
      <c r="F931" s="28" t="s">
        <v>745</v>
      </c>
      <c r="G931" s="28" t="s">
        <v>746</v>
      </c>
      <c r="H931" s="135" t="s">
        <v>763</v>
      </c>
      <c r="I931" s="88">
        <v>0</v>
      </c>
      <c r="J931" s="84">
        <v>0</v>
      </c>
      <c r="K931" s="24">
        <v>10</v>
      </c>
      <c r="L931" s="5">
        <v>0</v>
      </c>
      <c r="P931" s="461" t="s">
        <v>48</v>
      </c>
    </row>
    <row r="932" spans="1:16" x14ac:dyDescent="0.2">
      <c r="A932" s="18" t="s">
        <v>1338</v>
      </c>
      <c r="B932" s="113">
        <v>0</v>
      </c>
      <c r="C932" s="116">
        <v>0</v>
      </c>
      <c r="D932" s="24">
        <v>3754000</v>
      </c>
      <c r="E932" s="80">
        <v>0</v>
      </c>
      <c r="F932" s="28" t="s">
        <v>745</v>
      </c>
      <c r="G932" s="28" t="s">
        <v>746</v>
      </c>
      <c r="H932" s="135" t="s">
        <v>763</v>
      </c>
      <c r="I932" s="88">
        <v>0</v>
      </c>
      <c r="J932" s="84">
        <v>0</v>
      </c>
      <c r="K932" s="24">
        <v>30</v>
      </c>
      <c r="L932" s="5">
        <v>0</v>
      </c>
      <c r="P932" s="461" t="s">
        <v>48</v>
      </c>
    </row>
    <row r="933" spans="1:16" x14ac:dyDescent="0.2">
      <c r="A933" s="23" t="s">
        <v>482</v>
      </c>
      <c r="B933" s="113">
        <v>0</v>
      </c>
      <c r="C933" s="116">
        <v>0</v>
      </c>
      <c r="D933" s="24">
        <v>3754000</v>
      </c>
      <c r="E933" s="80">
        <v>0</v>
      </c>
      <c r="F933" s="28" t="s">
        <v>745</v>
      </c>
      <c r="G933" s="28" t="s">
        <v>746</v>
      </c>
      <c r="H933" s="135" t="s">
        <v>764</v>
      </c>
      <c r="I933" s="88">
        <v>0</v>
      </c>
      <c r="J933" s="84">
        <v>0</v>
      </c>
      <c r="K933" s="24">
        <v>10</v>
      </c>
      <c r="L933" s="5">
        <v>0</v>
      </c>
      <c r="P933" s="461" t="s">
        <v>48</v>
      </c>
    </row>
    <row r="934" spans="1:16" x14ac:dyDescent="0.2">
      <c r="A934" s="18" t="s">
        <v>1339</v>
      </c>
      <c r="B934" s="113">
        <v>0</v>
      </c>
      <c r="C934" s="116">
        <v>0</v>
      </c>
      <c r="D934" s="24">
        <v>3754000</v>
      </c>
      <c r="E934" s="80">
        <v>0</v>
      </c>
      <c r="F934" s="28" t="s">
        <v>745</v>
      </c>
      <c r="G934" s="28" t="s">
        <v>746</v>
      </c>
      <c r="H934" s="135" t="s">
        <v>764</v>
      </c>
      <c r="I934" s="88">
        <v>0</v>
      </c>
      <c r="J934" s="84">
        <v>0</v>
      </c>
      <c r="K934" s="24">
        <v>30</v>
      </c>
      <c r="L934" s="5">
        <v>0</v>
      </c>
      <c r="P934" s="461" t="s">
        <v>48</v>
      </c>
    </row>
    <row r="935" spans="1:16" x14ac:dyDescent="0.2">
      <c r="A935" s="18" t="s">
        <v>399</v>
      </c>
      <c r="B935" s="113">
        <v>0</v>
      </c>
      <c r="C935" s="116">
        <v>0</v>
      </c>
      <c r="D935" s="24">
        <v>3754000</v>
      </c>
      <c r="E935" s="80">
        <v>0</v>
      </c>
      <c r="F935" s="28" t="s">
        <v>745</v>
      </c>
      <c r="G935" s="28" t="s">
        <v>746</v>
      </c>
      <c r="H935" s="135">
        <v>90010</v>
      </c>
      <c r="I935" s="88">
        <v>0</v>
      </c>
      <c r="J935" s="84">
        <v>0</v>
      </c>
      <c r="K935" s="24">
        <v>10</v>
      </c>
      <c r="L935" s="5">
        <v>0</v>
      </c>
      <c r="P935" s="461" t="s">
        <v>48</v>
      </c>
    </row>
    <row r="936" spans="1:16" x14ac:dyDescent="0.2">
      <c r="A936" s="18" t="s">
        <v>1340</v>
      </c>
      <c r="B936" s="113">
        <v>0</v>
      </c>
      <c r="C936" s="116">
        <v>0</v>
      </c>
      <c r="D936" s="24">
        <v>3754000</v>
      </c>
      <c r="E936" s="80">
        <v>0</v>
      </c>
      <c r="F936" s="28" t="s">
        <v>745</v>
      </c>
      <c r="G936" s="28" t="s">
        <v>746</v>
      </c>
      <c r="H936" s="135">
        <v>90010</v>
      </c>
      <c r="I936" s="88">
        <v>0</v>
      </c>
      <c r="J936" s="84">
        <v>0</v>
      </c>
      <c r="K936" s="24">
        <v>30</v>
      </c>
      <c r="L936" s="5">
        <v>0</v>
      </c>
      <c r="P936" s="461" t="s">
        <v>48</v>
      </c>
    </row>
    <row r="937" spans="1:16" x14ac:dyDescent="0.2">
      <c r="A937" s="18" t="s">
        <v>1187</v>
      </c>
      <c r="B937" s="113">
        <v>0</v>
      </c>
      <c r="C937" s="116">
        <v>0</v>
      </c>
      <c r="D937" s="24">
        <v>3754000</v>
      </c>
      <c r="E937" s="80">
        <v>0</v>
      </c>
      <c r="F937" s="28" t="s">
        <v>745</v>
      </c>
      <c r="G937" s="28" t="s">
        <v>746</v>
      </c>
      <c r="H937" s="135" t="s">
        <v>308</v>
      </c>
      <c r="I937" s="88">
        <v>0</v>
      </c>
      <c r="J937" s="84">
        <v>0</v>
      </c>
      <c r="K937" s="24">
        <v>10</v>
      </c>
      <c r="L937" s="5">
        <v>0</v>
      </c>
      <c r="P937" s="461" t="s">
        <v>48</v>
      </c>
    </row>
    <row r="938" spans="1:16" x14ac:dyDescent="0.2">
      <c r="A938" s="23" t="s">
        <v>1341</v>
      </c>
      <c r="B938" s="113">
        <v>0</v>
      </c>
      <c r="C938" s="116">
        <v>0</v>
      </c>
      <c r="D938" s="24">
        <v>3754000</v>
      </c>
      <c r="E938" s="80">
        <v>0</v>
      </c>
      <c r="F938" s="28" t="s">
        <v>745</v>
      </c>
      <c r="G938" s="28" t="s">
        <v>746</v>
      </c>
      <c r="H938" s="135" t="s">
        <v>308</v>
      </c>
      <c r="I938" s="88">
        <v>0</v>
      </c>
      <c r="J938" s="84">
        <v>0</v>
      </c>
      <c r="K938" s="24">
        <v>30</v>
      </c>
      <c r="L938" s="5">
        <v>0</v>
      </c>
      <c r="P938" s="461" t="s">
        <v>48</v>
      </c>
    </row>
    <row r="939" spans="1:16" x14ac:dyDescent="0.2">
      <c r="A939" s="18" t="s">
        <v>400</v>
      </c>
      <c r="B939" s="113">
        <v>0</v>
      </c>
      <c r="C939" s="116">
        <v>0</v>
      </c>
      <c r="D939" s="24">
        <v>3754000</v>
      </c>
      <c r="E939" s="80">
        <v>0</v>
      </c>
      <c r="F939" s="28" t="s">
        <v>745</v>
      </c>
      <c r="G939" s="28" t="s">
        <v>746</v>
      </c>
      <c r="H939" s="135" t="s">
        <v>309</v>
      </c>
      <c r="I939" s="88">
        <v>0</v>
      </c>
      <c r="J939" s="84">
        <v>0</v>
      </c>
      <c r="K939" s="24">
        <v>10</v>
      </c>
      <c r="L939" s="5">
        <v>0</v>
      </c>
      <c r="P939" s="461" t="s">
        <v>48</v>
      </c>
    </row>
    <row r="940" spans="1:16" x14ac:dyDescent="0.2">
      <c r="A940" s="23" t="s">
        <v>1342</v>
      </c>
      <c r="B940" s="113">
        <v>0</v>
      </c>
      <c r="C940" s="116">
        <v>0</v>
      </c>
      <c r="D940" s="24">
        <v>3754000</v>
      </c>
      <c r="E940" s="80">
        <v>0</v>
      </c>
      <c r="F940" s="28" t="s">
        <v>745</v>
      </c>
      <c r="G940" s="28" t="s">
        <v>746</v>
      </c>
      <c r="H940" s="135" t="s">
        <v>309</v>
      </c>
      <c r="I940" s="88">
        <v>0</v>
      </c>
      <c r="J940" s="84">
        <v>0</v>
      </c>
      <c r="K940" s="24">
        <v>30</v>
      </c>
      <c r="L940" s="5">
        <v>0</v>
      </c>
      <c r="P940" s="461" t="s">
        <v>48</v>
      </c>
    </row>
    <row r="941" spans="1:16" x14ac:dyDescent="0.2">
      <c r="A941" s="30"/>
      <c r="B941" s="113"/>
      <c r="C941" s="116"/>
      <c r="D941" s="50"/>
      <c r="E941" s="80"/>
      <c r="F941" s="28"/>
      <c r="G941" s="28"/>
      <c r="H941" s="28"/>
      <c r="I941" s="97"/>
      <c r="J941" s="84"/>
      <c r="K941" s="50"/>
      <c r="L941" s="287"/>
    </row>
    <row r="942" spans="1:16" x14ac:dyDescent="0.2">
      <c r="A942" s="523" t="s">
        <v>1868</v>
      </c>
      <c r="B942" s="90">
        <v>0</v>
      </c>
      <c r="C942" s="26">
        <v>0</v>
      </c>
      <c r="D942" s="24">
        <v>3759000</v>
      </c>
      <c r="E942" s="83">
        <v>0</v>
      </c>
      <c r="F942" s="28" t="s">
        <v>745</v>
      </c>
      <c r="G942" s="502" t="s">
        <v>1276</v>
      </c>
      <c r="H942" s="135">
        <v>11200</v>
      </c>
      <c r="I942" s="88">
        <v>0</v>
      </c>
      <c r="J942" s="88">
        <v>0</v>
      </c>
      <c r="K942" s="24">
        <v>10</v>
      </c>
      <c r="L942" s="21">
        <v>0</v>
      </c>
      <c r="P942" s="524" t="s">
        <v>49</v>
      </c>
    </row>
    <row r="943" spans="1:16" x14ac:dyDescent="0.2">
      <c r="A943" s="523" t="s">
        <v>1869</v>
      </c>
      <c r="B943" s="90">
        <v>0</v>
      </c>
      <c r="C943" s="26">
        <v>0</v>
      </c>
      <c r="D943" s="24">
        <v>3759000</v>
      </c>
      <c r="E943" s="83">
        <v>0</v>
      </c>
      <c r="F943" s="28" t="s">
        <v>745</v>
      </c>
      <c r="G943" s="502" t="s">
        <v>1276</v>
      </c>
      <c r="H943" s="135">
        <v>15100</v>
      </c>
      <c r="I943" s="88">
        <v>0</v>
      </c>
      <c r="J943" s="88">
        <v>0</v>
      </c>
      <c r="K943" s="24">
        <v>10</v>
      </c>
      <c r="L943" s="21">
        <v>0</v>
      </c>
      <c r="P943" s="524" t="s">
        <v>49</v>
      </c>
    </row>
    <row r="944" spans="1:16" x14ac:dyDescent="0.2">
      <c r="A944" s="523" t="s">
        <v>1870</v>
      </c>
      <c r="B944" s="90">
        <v>0</v>
      </c>
      <c r="C944" s="26">
        <v>0</v>
      </c>
      <c r="D944" s="24">
        <v>3759000</v>
      </c>
      <c r="E944" s="83">
        <v>0</v>
      </c>
      <c r="F944" s="28" t="s">
        <v>745</v>
      </c>
      <c r="G944" s="502" t="s">
        <v>1276</v>
      </c>
      <c r="H944" s="135">
        <v>15200</v>
      </c>
      <c r="I944" s="88">
        <v>0</v>
      </c>
      <c r="J944" s="88">
        <v>0</v>
      </c>
      <c r="K944" s="24">
        <v>10</v>
      </c>
      <c r="L944" s="21">
        <v>0</v>
      </c>
      <c r="P944" s="524" t="s">
        <v>49</v>
      </c>
    </row>
    <row r="945" spans="1:16" x14ac:dyDescent="0.2">
      <c r="A945" s="523" t="s">
        <v>1871</v>
      </c>
      <c r="B945" s="90">
        <v>0</v>
      </c>
      <c r="C945" s="26">
        <v>0</v>
      </c>
      <c r="D945" s="24">
        <v>3759000</v>
      </c>
      <c r="E945" s="83">
        <v>0</v>
      </c>
      <c r="F945" s="28" t="s">
        <v>745</v>
      </c>
      <c r="G945" s="502" t="s">
        <v>1276</v>
      </c>
      <c r="H945" s="135">
        <v>21000</v>
      </c>
      <c r="I945" s="88">
        <v>0</v>
      </c>
      <c r="J945" s="88">
        <v>0</v>
      </c>
      <c r="K945" s="24">
        <v>10</v>
      </c>
      <c r="L945" s="21">
        <v>0</v>
      </c>
      <c r="P945" s="524" t="s">
        <v>49</v>
      </c>
    </row>
    <row r="946" spans="1:16" x14ac:dyDescent="0.2">
      <c r="A946" s="523" t="s">
        <v>1872</v>
      </c>
      <c r="B946" s="90">
        <v>0</v>
      </c>
      <c r="C946" s="26">
        <v>0</v>
      </c>
      <c r="D946" s="24">
        <v>3759000</v>
      </c>
      <c r="E946" s="83">
        <v>0</v>
      </c>
      <c r="F946" s="28" t="s">
        <v>745</v>
      </c>
      <c r="G946" s="502" t="s">
        <v>1276</v>
      </c>
      <c r="H946" s="135">
        <v>21008</v>
      </c>
      <c r="I946" s="88">
        <v>0</v>
      </c>
      <c r="J946" s="88">
        <v>0</v>
      </c>
      <c r="K946" s="24">
        <v>10</v>
      </c>
      <c r="L946" s="21">
        <v>0</v>
      </c>
      <c r="P946" s="524" t="s">
        <v>49</v>
      </c>
    </row>
    <row r="947" spans="1:16" x14ac:dyDescent="0.2">
      <c r="A947" s="523" t="s">
        <v>1873</v>
      </c>
      <c r="B947" s="90">
        <v>0</v>
      </c>
      <c r="C947" s="26">
        <v>0</v>
      </c>
      <c r="D947" s="24">
        <v>3759000</v>
      </c>
      <c r="E947" s="83">
        <v>0</v>
      </c>
      <c r="F947" s="28" t="s">
        <v>745</v>
      </c>
      <c r="G947" s="502" t="s">
        <v>1276</v>
      </c>
      <c r="H947" s="135">
        <v>21009</v>
      </c>
      <c r="I947" s="88">
        <v>0</v>
      </c>
      <c r="J947" s="88">
        <v>0</v>
      </c>
      <c r="K947" s="24">
        <v>10</v>
      </c>
      <c r="L947" s="21">
        <v>0</v>
      </c>
      <c r="P947" s="524" t="s">
        <v>49</v>
      </c>
    </row>
    <row r="948" spans="1:16" x14ac:dyDescent="0.2">
      <c r="A948" s="523" t="s">
        <v>1874</v>
      </c>
      <c r="B948" s="90">
        <v>0</v>
      </c>
      <c r="C948" s="26">
        <v>0</v>
      </c>
      <c r="D948" s="24">
        <v>3759000</v>
      </c>
      <c r="E948" s="83">
        <v>0</v>
      </c>
      <c r="F948" s="28" t="s">
        <v>745</v>
      </c>
      <c r="G948" s="502" t="s">
        <v>1276</v>
      </c>
      <c r="H948" s="135">
        <v>23000</v>
      </c>
      <c r="I948" s="88">
        <v>0</v>
      </c>
      <c r="J948" s="88">
        <v>0</v>
      </c>
      <c r="K948" s="24">
        <v>10</v>
      </c>
      <c r="L948" s="21">
        <v>0</v>
      </c>
      <c r="P948" s="524" t="s">
        <v>49</v>
      </c>
    </row>
    <row r="949" spans="1:16" x14ac:dyDescent="0.2">
      <c r="A949" s="523" t="s">
        <v>1875</v>
      </c>
      <c r="B949" s="90">
        <v>0</v>
      </c>
      <c r="C949" s="26">
        <v>0</v>
      </c>
      <c r="D949" s="24">
        <v>3759000</v>
      </c>
      <c r="E949" s="83">
        <v>0</v>
      </c>
      <c r="F949" s="28" t="s">
        <v>745</v>
      </c>
      <c r="G949" s="502" t="s">
        <v>1276</v>
      </c>
      <c r="H949" s="135">
        <v>25000</v>
      </c>
      <c r="I949" s="88">
        <v>0</v>
      </c>
      <c r="J949" s="88">
        <v>0</v>
      </c>
      <c r="K949" s="24">
        <v>10</v>
      </c>
      <c r="L949" s="21">
        <v>0</v>
      </c>
      <c r="P949" s="524" t="s">
        <v>49</v>
      </c>
    </row>
    <row r="950" spans="1:16" x14ac:dyDescent="0.2">
      <c r="A950" s="523" t="s">
        <v>1876</v>
      </c>
      <c r="B950" s="90">
        <v>0</v>
      </c>
      <c r="C950" s="26">
        <v>0</v>
      </c>
      <c r="D950" s="24">
        <v>3759000</v>
      </c>
      <c r="E950" s="83">
        <v>0</v>
      </c>
      <c r="F950" s="28" t="s">
        <v>745</v>
      </c>
      <c r="G950" s="502" t="s">
        <v>1276</v>
      </c>
      <c r="H950" s="135">
        <v>32000</v>
      </c>
      <c r="I950" s="88">
        <v>0</v>
      </c>
      <c r="J950" s="88">
        <v>0</v>
      </c>
      <c r="K950" s="24">
        <v>10</v>
      </c>
      <c r="L950" s="21">
        <v>0</v>
      </c>
      <c r="P950" s="524" t="s">
        <v>49</v>
      </c>
    </row>
    <row r="951" spans="1:16" x14ac:dyDescent="0.2">
      <c r="A951" s="523" t="s">
        <v>1877</v>
      </c>
      <c r="B951" s="90">
        <v>0</v>
      </c>
      <c r="C951" s="26">
        <v>0</v>
      </c>
      <c r="D951" s="24">
        <v>3759000</v>
      </c>
      <c r="E951" s="83">
        <v>0</v>
      </c>
      <c r="F951" s="28" t="s">
        <v>745</v>
      </c>
      <c r="G951" s="502" t="s">
        <v>1276</v>
      </c>
      <c r="H951" s="135">
        <v>35000</v>
      </c>
      <c r="I951" s="88">
        <v>0</v>
      </c>
      <c r="J951" s="88">
        <v>0</v>
      </c>
      <c r="K951" s="24">
        <v>10</v>
      </c>
      <c r="L951" s="21">
        <v>0</v>
      </c>
      <c r="P951" s="524" t="s">
        <v>49</v>
      </c>
    </row>
    <row r="952" spans="1:16" x14ac:dyDescent="0.2">
      <c r="A952" s="523" t="s">
        <v>1878</v>
      </c>
      <c r="B952" s="90">
        <v>0</v>
      </c>
      <c r="C952" s="26">
        <v>0</v>
      </c>
      <c r="D952" s="24">
        <v>3759000</v>
      </c>
      <c r="E952" s="83">
        <v>0</v>
      </c>
      <c r="F952" s="28" t="s">
        <v>745</v>
      </c>
      <c r="G952" s="502" t="s">
        <v>1276</v>
      </c>
      <c r="H952" s="135">
        <v>36000</v>
      </c>
      <c r="I952" s="88">
        <v>0</v>
      </c>
      <c r="J952" s="88">
        <v>0</v>
      </c>
      <c r="K952" s="24">
        <v>10</v>
      </c>
      <c r="L952" s="21">
        <v>0</v>
      </c>
      <c r="P952" s="524" t="s">
        <v>49</v>
      </c>
    </row>
    <row r="953" spans="1:16" x14ac:dyDescent="0.2">
      <c r="A953" s="523" t="s">
        <v>1879</v>
      </c>
      <c r="B953" s="90">
        <v>0</v>
      </c>
      <c r="C953" s="26">
        <v>0</v>
      </c>
      <c r="D953" s="24">
        <v>3759000</v>
      </c>
      <c r="E953" s="83">
        <v>0</v>
      </c>
      <c r="F953" s="28" t="s">
        <v>745</v>
      </c>
      <c r="G953" s="502" t="s">
        <v>1276</v>
      </c>
      <c r="H953" s="135">
        <v>39000</v>
      </c>
      <c r="I953" s="88">
        <v>0</v>
      </c>
      <c r="J953" s="88">
        <v>0</v>
      </c>
      <c r="K953" s="24">
        <v>10</v>
      </c>
      <c r="L953" s="21">
        <v>0</v>
      </c>
      <c r="P953" s="524" t="s">
        <v>49</v>
      </c>
    </row>
    <row r="954" spans="1:16" x14ac:dyDescent="0.2">
      <c r="A954" s="523" t="s">
        <v>1880</v>
      </c>
      <c r="B954" s="90">
        <v>0</v>
      </c>
      <c r="C954" s="26">
        <v>0</v>
      </c>
      <c r="D954" s="24">
        <v>3759000</v>
      </c>
      <c r="E954" s="83">
        <v>0</v>
      </c>
      <c r="F954" s="28" t="s">
        <v>745</v>
      </c>
      <c r="G954" s="502" t="s">
        <v>1276</v>
      </c>
      <c r="H954" s="135">
        <v>41000</v>
      </c>
      <c r="I954" s="88">
        <v>0</v>
      </c>
      <c r="J954" s="88">
        <v>0</v>
      </c>
      <c r="K954" s="24">
        <v>10</v>
      </c>
      <c r="L954" s="21">
        <v>0</v>
      </c>
      <c r="P954" s="524" t="s">
        <v>49</v>
      </c>
    </row>
    <row r="955" spans="1:16" x14ac:dyDescent="0.2">
      <c r="A955" s="523" t="s">
        <v>1881</v>
      </c>
      <c r="B955" s="90">
        <v>0</v>
      </c>
      <c r="C955" s="26">
        <v>0</v>
      </c>
      <c r="D955" s="24">
        <v>3759000</v>
      </c>
      <c r="E955" s="83">
        <v>0</v>
      </c>
      <c r="F955" s="28" t="s">
        <v>745</v>
      </c>
      <c r="G955" s="502" t="s">
        <v>1276</v>
      </c>
      <c r="H955" s="135">
        <v>41008</v>
      </c>
      <c r="I955" s="88">
        <v>0</v>
      </c>
      <c r="J955" s="88">
        <v>0</v>
      </c>
      <c r="K955" s="24">
        <v>10</v>
      </c>
      <c r="L955" s="21">
        <v>0</v>
      </c>
      <c r="P955" s="524" t="s">
        <v>49</v>
      </c>
    </row>
    <row r="956" spans="1:16" x14ac:dyDescent="0.2">
      <c r="A956" s="523" t="s">
        <v>1882</v>
      </c>
      <c r="B956" s="90">
        <v>0</v>
      </c>
      <c r="C956" s="26">
        <v>0</v>
      </c>
      <c r="D956" s="24">
        <v>3759000</v>
      </c>
      <c r="E956" s="83">
        <v>0</v>
      </c>
      <c r="F956" s="28" t="s">
        <v>745</v>
      </c>
      <c r="G956" s="502" t="s">
        <v>1276</v>
      </c>
      <c r="H956" s="135">
        <v>41009</v>
      </c>
      <c r="I956" s="88">
        <v>0</v>
      </c>
      <c r="J956" s="88">
        <v>0</v>
      </c>
      <c r="K956" s="24">
        <v>10</v>
      </c>
      <c r="L956" s="21">
        <v>0</v>
      </c>
      <c r="P956" s="524" t="s">
        <v>49</v>
      </c>
    </row>
    <row r="957" spans="1:16" x14ac:dyDescent="0.2">
      <c r="A957" s="523" t="s">
        <v>1883</v>
      </c>
      <c r="B957" s="90">
        <v>0</v>
      </c>
      <c r="C957" s="26">
        <v>0</v>
      </c>
      <c r="D957" s="24">
        <v>3759000</v>
      </c>
      <c r="E957" s="83">
        <v>0</v>
      </c>
      <c r="F957" s="28" t="s">
        <v>745</v>
      </c>
      <c r="G957" s="502" t="s">
        <v>1276</v>
      </c>
      <c r="H957" s="135">
        <v>43000</v>
      </c>
      <c r="I957" s="88">
        <v>0</v>
      </c>
      <c r="J957" s="88">
        <v>0</v>
      </c>
      <c r="K957" s="24">
        <v>10</v>
      </c>
      <c r="L957" s="21">
        <v>0</v>
      </c>
      <c r="P957" s="524" t="s">
        <v>49</v>
      </c>
    </row>
    <row r="958" spans="1:16" x14ac:dyDescent="0.2">
      <c r="A958" s="523" t="s">
        <v>1884</v>
      </c>
      <c r="B958" s="90">
        <v>0</v>
      </c>
      <c r="C958" s="26">
        <v>0</v>
      </c>
      <c r="D958" s="24">
        <v>3759000</v>
      </c>
      <c r="E958" s="83">
        <v>0</v>
      </c>
      <c r="F958" s="28" t="s">
        <v>745</v>
      </c>
      <c r="G958" s="502" t="s">
        <v>1276</v>
      </c>
      <c r="H958" s="135">
        <v>45000</v>
      </c>
      <c r="I958" s="88">
        <v>0</v>
      </c>
      <c r="J958" s="88">
        <v>0</v>
      </c>
      <c r="K958" s="24">
        <v>10</v>
      </c>
      <c r="L958" s="21">
        <v>0</v>
      </c>
      <c r="P958" s="524" t="s">
        <v>49</v>
      </c>
    </row>
    <row r="959" spans="1:16" x14ac:dyDescent="0.2">
      <c r="A959" s="523" t="s">
        <v>1885</v>
      </c>
      <c r="B959" s="90">
        <v>0</v>
      </c>
      <c r="C959" s="26">
        <v>0</v>
      </c>
      <c r="D959" s="24">
        <v>3759000</v>
      </c>
      <c r="E959" s="83">
        <v>0</v>
      </c>
      <c r="F959" s="28" t="s">
        <v>745</v>
      </c>
      <c r="G959" s="502" t="s">
        <v>1276</v>
      </c>
      <c r="H959" s="135">
        <v>45008</v>
      </c>
      <c r="I959" s="88">
        <v>0</v>
      </c>
      <c r="J959" s="88">
        <v>0</v>
      </c>
      <c r="K959" s="24">
        <v>10</v>
      </c>
      <c r="L959" s="21">
        <v>0</v>
      </c>
      <c r="P959" s="524" t="s">
        <v>49</v>
      </c>
    </row>
    <row r="960" spans="1:16" x14ac:dyDescent="0.2">
      <c r="A960" s="523" t="s">
        <v>1886</v>
      </c>
      <c r="B960" s="90">
        <v>0</v>
      </c>
      <c r="C960" s="26">
        <v>0</v>
      </c>
      <c r="D960" s="24">
        <v>3759000</v>
      </c>
      <c r="E960" s="83">
        <v>0</v>
      </c>
      <c r="F960" s="28" t="s">
        <v>745</v>
      </c>
      <c r="G960" s="502" t="s">
        <v>1276</v>
      </c>
      <c r="H960" s="135">
        <v>45009</v>
      </c>
      <c r="I960" s="88">
        <v>0</v>
      </c>
      <c r="J960" s="88">
        <v>0</v>
      </c>
      <c r="K960" s="24">
        <v>10</v>
      </c>
      <c r="L960" s="21">
        <v>0</v>
      </c>
      <c r="P960" s="524" t="s">
        <v>49</v>
      </c>
    </row>
    <row r="961" spans="1:16" x14ac:dyDescent="0.2">
      <c r="A961" s="523" t="s">
        <v>1887</v>
      </c>
      <c r="B961" s="90">
        <v>0</v>
      </c>
      <c r="C961" s="26">
        <v>0</v>
      </c>
      <c r="D961" s="24">
        <v>3759000</v>
      </c>
      <c r="E961" s="83">
        <v>0</v>
      </c>
      <c r="F961" s="28" t="s">
        <v>745</v>
      </c>
      <c r="G961" s="502" t="s">
        <v>1276</v>
      </c>
      <c r="H961" s="135">
        <v>49000</v>
      </c>
      <c r="I961" s="88">
        <v>0</v>
      </c>
      <c r="J961" s="88">
        <v>0</v>
      </c>
      <c r="K961" s="24">
        <v>10</v>
      </c>
      <c r="L961" s="21">
        <v>0</v>
      </c>
      <c r="P961" s="524" t="s">
        <v>49</v>
      </c>
    </row>
    <row r="962" spans="1:16" x14ac:dyDescent="0.2">
      <c r="A962" s="523" t="s">
        <v>1888</v>
      </c>
      <c r="B962" s="90">
        <v>0</v>
      </c>
      <c r="C962" s="26">
        <v>0</v>
      </c>
      <c r="D962" s="24">
        <v>3759000</v>
      </c>
      <c r="E962" s="83">
        <v>0</v>
      </c>
      <c r="F962" s="28" t="s">
        <v>745</v>
      </c>
      <c r="G962" s="502" t="s">
        <v>1276</v>
      </c>
      <c r="H962" s="135">
        <v>49008</v>
      </c>
      <c r="I962" s="88">
        <v>0</v>
      </c>
      <c r="J962" s="88">
        <v>0</v>
      </c>
      <c r="K962" s="24">
        <v>10</v>
      </c>
      <c r="L962" s="21">
        <v>0</v>
      </c>
      <c r="P962" s="524" t="s">
        <v>49</v>
      </c>
    </row>
    <row r="963" spans="1:16" x14ac:dyDescent="0.2">
      <c r="A963" s="523" t="s">
        <v>1889</v>
      </c>
      <c r="B963" s="90">
        <v>0</v>
      </c>
      <c r="C963" s="26">
        <v>0</v>
      </c>
      <c r="D963" s="24">
        <v>3759000</v>
      </c>
      <c r="E963" s="83">
        <v>0</v>
      </c>
      <c r="F963" s="28" t="s">
        <v>745</v>
      </c>
      <c r="G963" s="502" t="s">
        <v>1276</v>
      </c>
      <c r="H963" s="135">
        <v>49009</v>
      </c>
      <c r="I963" s="88">
        <v>0</v>
      </c>
      <c r="J963" s="88">
        <v>0</v>
      </c>
      <c r="K963" s="24">
        <v>10</v>
      </c>
      <c r="L963" s="21">
        <v>0</v>
      </c>
      <c r="P963" s="524" t="s">
        <v>49</v>
      </c>
    </row>
    <row r="964" spans="1:16" x14ac:dyDescent="0.2">
      <c r="A964" s="523" t="s">
        <v>1890</v>
      </c>
      <c r="B964" s="90">
        <v>0</v>
      </c>
      <c r="C964" s="26">
        <v>0</v>
      </c>
      <c r="D964" s="24">
        <v>3759000</v>
      </c>
      <c r="E964" s="83">
        <v>0</v>
      </c>
      <c r="F964" s="28" t="s">
        <v>745</v>
      </c>
      <c r="G964" s="502" t="s">
        <v>1276</v>
      </c>
      <c r="H964" s="135">
        <v>55000</v>
      </c>
      <c r="I964" s="88">
        <v>0</v>
      </c>
      <c r="J964" s="88">
        <v>0</v>
      </c>
      <c r="K964" s="24">
        <v>10</v>
      </c>
      <c r="L964" s="21">
        <v>0</v>
      </c>
      <c r="P964" s="524" t="s">
        <v>49</v>
      </c>
    </row>
    <row r="965" spans="1:16" x14ac:dyDescent="0.2">
      <c r="A965" s="523" t="s">
        <v>1891</v>
      </c>
      <c r="B965" s="90">
        <v>0</v>
      </c>
      <c r="C965" s="26">
        <v>0</v>
      </c>
      <c r="D965" s="24">
        <v>3759000</v>
      </c>
      <c r="E965" s="83">
        <v>0</v>
      </c>
      <c r="F965" s="28" t="s">
        <v>745</v>
      </c>
      <c r="G965" s="502" t="s">
        <v>1276</v>
      </c>
      <c r="H965" s="135">
        <v>55008</v>
      </c>
      <c r="I965" s="88">
        <v>0</v>
      </c>
      <c r="J965" s="88">
        <v>0</v>
      </c>
      <c r="K965" s="24">
        <v>10</v>
      </c>
      <c r="L965" s="21">
        <v>0</v>
      </c>
      <c r="P965" s="524" t="s">
        <v>49</v>
      </c>
    </row>
    <row r="966" spans="1:16" x14ac:dyDescent="0.2">
      <c r="A966" s="523" t="s">
        <v>1892</v>
      </c>
      <c r="B966" s="90">
        <v>0</v>
      </c>
      <c r="C966" s="26">
        <v>0</v>
      </c>
      <c r="D966" s="24">
        <v>3759000</v>
      </c>
      <c r="E966" s="83">
        <v>0</v>
      </c>
      <c r="F966" s="28" t="s">
        <v>745</v>
      </c>
      <c r="G966" s="502" t="s">
        <v>1276</v>
      </c>
      <c r="H966" s="135">
        <v>55009</v>
      </c>
      <c r="I966" s="88">
        <v>0</v>
      </c>
      <c r="J966" s="88">
        <v>0</v>
      </c>
      <c r="K966" s="24">
        <v>10</v>
      </c>
      <c r="L966" s="21">
        <v>0</v>
      </c>
      <c r="P966" s="524" t="s">
        <v>49</v>
      </c>
    </row>
    <row r="967" spans="1:16" x14ac:dyDescent="0.2">
      <c r="A967" s="523" t="s">
        <v>1893</v>
      </c>
      <c r="B967" s="90">
        <v>0</v>
      </c>
      <c r="C967" s="26">
        <v>0</v>
      </c>
      <c r="D967" s="24">
        <v>3759000</v>
      </c>
      <c r="E967" s="83">
        <v>0</v>
      </c>
      <c r="F967" s="28" t="s">
        <v>745</v>
      </c>
      <c r="G967" s="502" t="s">
        <v>1276</v>
      </c>
      <c r="H967" s="135">
        <v>57000</v>
      </c>
      <c r="I967" s="88">
        <v>0</v>
      </c>
      <c r="J967" s="88">
        <v>0</v>
      </c>
      <c r="K967" s="24">
        <v>10</v>
      </c>
      <c r="L967" s="21">
        <v>0</v>
      </c>
      <c r="P967" s="524" t="s">
        <v>49</v>
      </c>
    </row>
    <row r="968" spans="1:16" x14ac:dyDescent="0.2">
      <c r="A968" s="523" t="s">
        <v>1894</v>
      </c>
      <c r="B968" s="90">
        <v>0</v>
      </c>
      <c r="C968" s="26">
        <v>0</v>
      </c>
      <c r="D968" s="24">
        <v>3759000</v>
      </c>
      <c r="E968" s="83">
        <v>0</v>
      </c>
      <c r="F968" s="28" t="s">
        <v>745</v>
      </c>
      <c r="G968" s="502" t="s">
        <v>1276</v>
      </c>
      <c r="H968" s="135">
        <v>57008</v>
      </c>
      <c r="I968" s="88">
        <v>0</v>
      </c>
      <c r="J968" s="88">
        <v>0</v>
      </c>
      <c r="K968" s="24">
        <v>10</v>
      </c>
      <c r="L968" s="21">
        <v>0</v>
      </c>
      <c r="P968" s="524" t="s">
        <v>49</v>
      </c>
    </row>
    <row r="969" spans="1:16" x14ac:dyDescent="0.2">
      <c r="A969" s="523" t="s">
        <v>1895</v>
      </c>
      <c r="B969" s="90">
        <v>0</v>
      </c>
      <c r="C969" s="26">
        <v>0</v>
      </c>
      <c r="D969" s="24">
        <v>3759000</v>
      </c>
      <c r="E969" s="83">
        <v>0</v>
      </c>
      <c r="F969" s="28" t="s">
        <v>745</v>
      </c>
      <c r="G969" s="502" t="s">
        <v>1276</v>
      </c>
      <c r="H969" s="135">
        <v>57009</v>
      </c>
      <c r="I969" s="88">
        <v>0</v>
      </c>
      <c r="J969" s="88">
        <v>0</v>
      </c>
      <c r="K969" s="24">
        <v>10</v>
      </c>
      <c r="L969" s="21">
        <v>0</v>
      </c>
      <c r="P969" s="524" t="s">
        <v>49</v>
      </c>
    </row>
    <row r="970" spans="1:16" s="9" customFormat="1" x14ac:dyDescent="0.2">
      <c r="A970" s="523" t="s">
        <v>1896</v>
      </c>
      <c r="B970" s="90">
        <v>0</v>
      </c>
      <c r="C970" s="26">
        <v>0</v>
      </c>
      <c r="D970" s="24">
        <v>3759000</v>
      </c>
      <c r="E970" s="83">
        <v>0</v>
      </c>
      <c r="F970" s="28" t="s">
        <v>745</v>
      </c>
      <c r="G970" s="502" t="s">
        <v>1276</v>
      </c>
      <c r="H970" s="135">
        <v>61000</v>
      </c>
      <c r="I970" s="88">
        <v>0</v>
      </c>
      <c r="J970" s="88">
        <v>0</v>
      </c>
      <c r="K970" s="24">
        <v>10</v>
      </c>
      <c r="L970" s="21">
        <v>0</v>
      </c>
      <c r="P970" s="524" t="s">
        <v>49</v>
      </c>
    </row>
    <row r="971" spans="1:16" s="9" customFormat="1" x14ac:dyDescent="0.2">
      <c r="A971" s="523" t="s">
        <v>1897</v>
      </c>
      <c r="B971" s="90">
        <v>0</v>
      </c>
      <c r="C971" s="26">
        <v>0</v>
      </c>
      <c r="D971" s="24">
        <v>3759000</v>
      </c>
      <c r="E971" s="83">
        <v>0</v>
      </c>
      <c r="F971" s="28" t="s">
        <v>745</v>
      </c>
      <c r="G971" s="502" t="s">
        <v>1276</v>
      </c>
      <c r="H971" s="135">
        <v>65000</v>
      </c>
      <c r="I971" s="88">
        <v>0</v>
      </c>
      <c r="J971" s="88">
        <v>0</v>
      </c>
      <c r="K971" s="24">
        <v>10</v>
      </c>
      <c r="L971" s="21">
        <v>0</v>
      </c>
      <c r="P971" s="524" t="s">
        <v>49</v>
      </c>
    </row>
    <row r="972" spans="1:16" s="9" customFormat="1" x14ac:dyDescent="0.2">
      <c r="A972" s="523" t="s">
        <v>1898</v>
      </c>
      <c r="B972" s="90">
        <v>0</v>
      </c>
      <c r="C972" s="26">
        <v>0</v>
      </c>
      <c r="D972" s="24">
        <v>3759000</v>
      </c>
      <c r="E972" s="83">
        <v>0</v>
      </c>
      <c r="F972" s="28" t="s">
        <v>745</v>
      </c>
      <c r="G972" s="502" t="s">
        <v>1276</v>
      </c>
      <c r="H972" s="135">
        <v>70000</v>
      </c>
      <c r="I972" s="88">
        <v>0</v>
      </c>
      <c r="J972" s="88">
        <v>0</v>
      </c>
      <c r="K972" s="24">
        <v>10</v>
      </c>
      <c r="L972" s="21">
        <v>0</v>
      </c>
      <c r="M972" s="22"/>
      <c r="P972" s="524" t="s">
        <v>49</v>
      </c>
    </row>
    <row r="973" spans="1:16" s="17" customFormat="1" x14ac:dyDescent="0.2">
      <c r="A973" s="523" t="s">
        <v>1899</v>
      </c>
      <c r="B973" s="90">
        <v>0</v>
      </c>
      <c r="C973" s="26">
        <v>0</v>
      </c>
      <c r="D973" s="24">
        <v>3759000</v>
      </c>
      <c r="E973" s="83">
        <v>0</v>
      </c>
      <c r="F973" s="28" t="s">
        <v>745</v>
      </c>
      <c r="G973" s="502" t="s">
        <v>1276</v>
      </c>
      <c r="H973" s="135">
        <v>82000</v>
      </c>
      <c r="I973" s="88">
        <v>0</v>
      </c>
      <c r="J973" s="88">
        <v>0</v>
      </c>
      <c r="K973" s="24">
        <v>10</v>
      </c>
      <c r="L973" s="21">
        <v>0</v>
      </c>
      <c r="M973" s="525"/>
      <c r="P973" s="524" t="s">
        <v>49</v>
      </c>
    </row>
    <row r="974" spans="1:16" s="9" customFormat="1" x14ac:dyDescent="0.2">
      <c r="A974" s="523" t="s">
        <v>1900</v>
      </c>
      <c r="B974" s="90">
        <v>0</v>
      </c>
      <c r="C974" s="26">
        <v>0</v>
      </c>
      <c r="D974" s="24">
        <v>3759000</v>
      </c>
      <c r="E974" s="83">
        <v>0</v>
      </c>
      <c r="F974" s="28" t="s">
        <v>745</v>
      </c>
      <c r="G974" s="502" t="s">
        <v>1276</v>
      </c>
      <c r="H974" s="135">
        <v>83000</v>
      </c>
      <c r="I974" s="88">
        <v>0</v>
      </c>
      <c r="J974" s="88">
        <v>0</v>
      </c>
      <c r="K974" s="24">
        <v>10</v>
      </c>
      <c r="L974" s="21">
        <v>0</v>
      </c>
      <c r="P974" s="524" t="s">
        <v>49</v>
      </c>
    </row>
    <row r="975" spans="1:16" s="9" customFormat="1" x14ac:dyDescent="0.2">
      <c r="A975" s="523" t="s">
        <v>1901</v>
      </c>
      <c r="B975" s="90">
        <v>0</v>
      </c>
      <c r="C975" s="26">
        <v>0</v>
      </c>
      <c r="D975" s="24">
        <v>3759000</v>
      </c>
      <c r="E975" s="83">
        <v>0</v>
      </c>
      <c r="F975" s="28" t="s">
        <v>745</v>
      </c>
      <c r="G975" s="502" t="s">
        <v>1276</v>
      </c>
      <c r="H975" s="135">
        <v>85000</v>
      </c>
      <c r="I975" s="88">
        <v>0</v>
      </c>
      <c r="J975" s="88">
        <v>0</v>
      </c>
      <c r="K975" s="24">
        <v>10</v>
      </c>
      <c r="L975" s="21">
        <v>0</v>
      </c>
      <c r="P975" s="524" t="s">
        <v>49</v>
      </c>
    </row>
    <row r="976" spans="1:16" s="9" customFormat="1" x14ac:dyDescent="0.2">
      <c r="A976" s="523" t="s">
        <v>1902</v>
      </c>
      <c r="B976" s="90">
        <v>0</v>
      </c>
      <c r="C976" s="26">
        <v>0</v>
      </c>
      <c r="D976" s="24">
        <v>3759000</v>
      </c>
      <c r="E976" s="83">
        <v>0</v>
      </c>
      <c r="F976" s="28" t="s">
        <v>745</v>
      </c>
      <c r="G976" s="502" t="s">
        <v>1276</v>
      </c>
      <c r="H976" s="135">
        <v>85000</v>
      </c>
      <c r="I976" s="88">
        <v>0</v>
      </c>
      <c r="J976" s="88">
        <v>0</v>
      </c>
      <c r="K976" s="24">
        <v>30</v>
      </c>
      <c r="L976" s="21">
        <v>0</v>
      </c>
      <c r="P976" s="524" t="s">
        <v>49</v>
      </c>
    </row>
    <row r="977" spans="1:16" s="9" customFormat="1" x14ac:dyDescent="0.2">
      <c r="A977" s="523" t="s">
        <v>1903</v>
      </c>
      <c r="B977" s="90">
        <v>0</v>
      </c>
      <c r="C977" s="26">
        <v>0</v>
      </c>
      <c r="D977" s="24">
        <v>3759000</v>
      </c>
      <c r="E977" s="83">
        <v>0</v>
      </c>
      <c r="F977" s="28" t="s">
        <v>745</v>
      </c>
      <c r="G977" s="502" t="s">
        <v>1276</v>
      </c>
      <c r="H977" s="135" t="s">
        <v>149</v>
      </c>
      <c r="I977" s="88">
        <v>0</v>
      </c>
      <c r="J977" s="88">
        <v>0</v>
      </c>
      <c r="K977" s="24">
        <v>10</v>
      </c>
      <c r="L977" s="21">
        <v>0</v>
      </c>
      <c r="P977" s="524" t="s">
        <v>49</v>
      </c>
    </row>
    <row r="978" spans="1:16" s="9" customFormat="1" x14ac:dyDescent="0.2">
      <c r="A978" s="523" t="s">
        <v>1904</v>
      </c>
      <c r="B978" s="90">
        <v>0</v>
      </c>
      <c r="C978" s="26">
        <v>0</v>
      </c>
      <c r="D978" s="24">
        <v>3759000</v>
      </c>
      <c r="E978" s="83">
        <v>0</v>
      </c>
      <c r="F978" s="28" t="s">
        <v>745</v>
      </c>
      <c r="G978" s="502" t="s">
        <v>1276</v>
      </c>
      <c r="H978" s="135">
        <v>90010</v>
      </c>
      <c r="I978" s="88">
        <v>0</v>
      </c>
      <c r="J978" s="88">
        <v>0</v>
      </c>
      <c r="K978" s="24">
        <v>10</v>
      </c>
      <c r="L978" s="21">
        <v>0</v>
      </c>
      <c r="P978" s="524" t="s">
        <v>49</v>
      </c>
    </row>
    <row r="979" spans="1:16" s="9" customFormat="1" x14ac:dyDescent="0.2">
      <c r="A979" s="523" t="s">
        <v>1905</v>
      </c>
      <c r="B979" s="90">
        <v>0</v>
      </c>
      <c r="C979" s="26">
        <v>0</v>
      </c>
      <c r="D979" s="24">
        <v>3759000</v>
      </c>
      <c r="E979" s="83">
        <v>0</v>
      </c>
      <c r="F979" s="28" t="s">
        <v>745</v>
      </c>
      <c r="G979" s="502" t="s">
        <v>1276</v>
      </c>
      <c r="H979" s="135">
        <v>90010</v>
      </c>
      <c r="I979" s="88">
        <v>0</v>
      </c>
      <c r="J979" s="88">
        <v>0</v>
      </c>
      <c r="K979" s="24">
        <v>30</v>
      </c>
      <c r="L979" s="21">
        <v>0</v>
      </c>
      <c r="P979" s="524" t="s">
        <v>49</v>
      </c>
    </row>
    <row r="980" spans="1:16" s="9" customFormat="1" x14ac:dyDescent="0.2">
      <c r="A980" s="523" t="s">
        <v>1906</v>
      </c>
      <c r="B980" s="90">
        <v>0</v>
      </c>
      <c r="C980" s="26">
        <v>0</v>
      </c>
      <c r="D980" s="24">
        <v>3759000</v>
      </c>
      <c r="E980" s="83">
        <v>0</v>
      </c>
      <c r="F980" s="28" t="s">
        <v>745</v>
      </c>
      <c r="G980" s="502" t="s">
        <v>1276</v>
      </c>
      <c r="H980" s="135" t="s">
        <v>308</v>
      </c>
      <c r="I980" s="88">
        <v>0</v>
      </c>
      <c r="J980" s="88">
        <v>0</v>
      </c>
      <c r="K980" s="24">
        <v>10</v>
      </c>
      <c r="L980" s="21">
        <v>0</v>
      </c>
      <c r="P980" s="524" t="s">
        <v>49</v>
      </c>
    </row>
    <row r="981" spans="1:16" s="9" customFormat="1" x14ac:dyDescent="0.2">
      <c r="A981" s="517" t="s">
        <v>1907</v>
      </c>
      <c r="B981" s="90">
        <v>0</v>
      </c>
      <c r="C981" s="26">
        <v>0</v>
      </c>
      <c r="D981" s="24">
        <v>3759000</v>
      </c>
      <c r="E981" s="83">
        <v>0</v>
      </c>
      <c r="F981" s="28" t="s">
        <v>745</v>
      </c>
      <c r="G981" s="502" t="s">
        <v>1276</v>
      </c>
      <c r="H981" s="135" t="s">
        <v>308</v>
      </c>
      <c r="I981" s="88">
        <v>0</v>
      </c>
      <c r="J981" s="88">
        <v>0</v>
      </c>
      <c r="K981" s="24">
        <v>30</v>
      </c>
      <c r="L981" s="21">
        <v>0</v>
      </c>
      <c r="P981" s="524" t="s">
        <v>49</v>
      </c>
    </row>
    <row r="982" spans="1:16" s="9" customFormat="1" x14ac:dyDescent="0.2">
      <c r="A982" s="523" t="s">
        <v>1908</v>
      </c>
      <c r="B982" s="90">
        <v>0</v>
      </c>
      <c r="C982" s="26">
        <v>0</v>
      </c>
      <c r="D982" s="24">
        <v>3759000</v>
      </c>
      <c r="E982" s="83">
        <v>0</v>
      </c>
      <c r="F982" s="28" t="s">
        <v>745</v>
      </c>
      <c r="G982" s="502" t="s">
        <v>1276</v>
      </c>
      <c r="H982" s="135" t="s">
        <v>309</v>
      </c>
      <c r="I982" s="88">
        <v>0</v>
      </c>
      <c r="J982" s="88">
        <v>0</v>
      </c>
      <c r="K982" s="24">
        <v>10</v>
      </c>
      <c r="L982" s="21">
        <v>0</v>
      </c>
      <c r="P982" s="524" t="s">
        <v>49</v>
      </c>
    </row>
    <row r="983" spans="1:16" s="9" customFormat="1" x14ac:dyDescent="0.2">
      <c r="A983" s="517" t="s">
        <v>1909</v>
      </c>
      <c r="B983" s="90">
        <v>0</v>
      </c>
      <c r="C983" s="26">
        <v>0</v>
      </c>
      <c r="D983" s="24">
        <v>3759000</v>
      </c>
      <c r="E983" s="83">
        <v>0</v>
      </c>
      <c r="F983" s="28" t="s">
        <v>745</v>
      </c>
      <c r="G983" s="502" t="s">
        <v>1276</v>
      </c>
      <c r="H983" s="135" t="s">
        <v>309</v>
      </c>
      <c r="I983" s="88">
        <v>0</v>
      </c>
      <c r="J983" s="88">
        <v>0</v>
      </c>
      <c r="K983" s="24">
        <v>30</v>
      </c>
      <c r="L983" s="21">
        <v>0</v>
      </c>
      <c r="P983" s="524" t="s">
        <v>49</v>
      </c>
    </row>
    <row r="984" spans="1:16" s="9" customFormat="1" x14ac:dyDescent="0.2">
      <c r="A984" s="23"/>
      <c r="B984" s="90"/>
      <c r="C984" s="26"/>
      <c r="D984" s="24"/>
      <c r="E984" s="83"/>
      <c r="F984" s="28"/>
      <c r="G984" s="28"/>
      <c r="H984" s="135"/>
      <c r="I984" s="88"/>
      <c r="J984" s="88"/>
      <c r="K984" s="24"/>
      <c r="L984" s="21"/>
      <c r="P984" s="524"/>
    </row>
    <row r="985" spans="1:16" x14ac:dyDescent="0.2">
      <c r="A985" s="523" t="s">
        <v>1910</v>
      </c>
      <c r="B985" s="90">
        <v>0</v>
      </c>
      <c r="C985" s="26">
        <v>0</v>
      </c>
      <c r="D985" s="24">
        <v>3759000</v>
      </c>
      <c r="E985" s="83">
        <v>0</v>
      </c>
      <c r="F985" s="28" t="s">
        <v>745</v>
      </c>
      <c r="G985" s="502" t="s">
        <v>201</v>
      </c>
      <c r="H985" s="135">
        <v>11200</v>
      </c>
      <c r="I985" s="88">
        <v>0</v>
      </c>
      <c r="J985" s="88">
        <v>0</v>
      </c>
      <c r="K985" s="24">
        <v>10</v>
      </c>
      <c r="L985" s="21">
        <v>0</v>
      </c>
      <c r="P985" s="524" t="s">
        <v>49</v>
      </c>
    </row>
    <row r="986" spans="1:16" x14ac:dyDescent="0.2">
      <c r="A986" s="523" t="s">
        <v>1911</v>
      </c>
      <c r="B986" s="90">
        <v>0</v>
      </c>
      <c r="C986" s="26">
        <v>0</v>
      </c>
      <c r="D986" s="24">
        <v>3759000</v>
      </c>
      <c r="E986" s="83">
        <v>0</v>
      </c>
      <c r="F986" s="28" t="s">
        <v>745</v>
      </c>
      <c r="G986" s="502" t="s">
        <v>201</v>
      </c>
      <c r="H986" s="135">
        <v>15100</v>
      </c>
      <c r="I986" s="88">
        <v>0</v>
      </c>
      <c r="J986" s="88">
        <v>0</v>
      </c>
      <c r="K986" s="24">
        <v>10</v>
      </c>
      <c r="L986" s="21">
        <v>0</v>
      </c>
      <c r="P986" s="524" t="s">
        <v>49</v>
      </c>
    </row>
    <row r="987" spans="1:16" x14ac:dyDescent="0.2">
      <c r="A987" s="523" t="s">
        <v>1912</v>
      </c>
      <c r="B987" s="90">
        <v>0</v>
      </c>
      <c r="C987" s="26">
        <v>0</v>
      </c>
      <c r="D987" s="24">
        <v>3759000</v>
      </c>
      <c r="E987" s="83">
        <v>0</v>
      </c>
      <c r="F987" s="28" t="s">
        <v>745</v>
      </c>
      <c r="G987" s="502" t="s">
        <v>201</v>
      </c>
      <c r="H987" s="135">
        <v>15200</v>
      </c>
      <c r="I987" s="88">
        <v>0</v>
      </c>
      <c r="J987" s="88">
        <v>0</v>
      </c>
      <c r="K987" s="24">
        <v>10</v>
      </c>
      <c r="L987" s="21">
        <v>0</v>
      </c>
      <c r="P987" s="524" t="s">
        <v>49</v>
      </c>
    </row>
    <row r="988" spans="1:16" x14ac:dyDescent="0.2">
      <c r="A988" s="523" t="s">
        <v>1913</v>
      </c>
      <c r="B988" s="90">
        <v>0</v>
      </c>
      <c r="C988" s="26">
        <v>0</v>
      </c>
      <c r="D988" s="24">
        <v>3759000</v>
      </c>
      <c r="E988" s="83">
        <v>0</v>
      </c>
      <c r="F988" s="28" t="s">
        <v>745</v>
      </c>
      <c r="G988" s="502" t="s">
        <v>201</v>
      </c>
      <c r="H988" s="135">
        <v>21000</v>
      </c>
      <c r="I988" s="88">
        <v>0</v>
      </c>
      <c r="J988" s="88">
        <v>0</v>
      </c>
      <c r="K988" s="24">
        <v>10</v>
      </c>
      <c r="L988" s="21">
        <v>0</v>
      </c>
      <c r="P988" s="524" t="s">
        <v>49</v>
      </c>
    </row>
    <row r="989" spans="1:16" x14ac:dyDescent="0.2">
      <c r="A989" s="523" t="s">
        <v>1914</v>
      </c>
      <c r="B989" s="90">
        <v>0</v>
      </c>
      <c r="C989" s="26">
        <v>0</v>
      </c>
      <c r="D989" s="24">
        <v>3759000</v>
      </c>
      <c r="E989" s="83">
        <v>0</v>
      </c>
      <c r="F989" s="28" t="s">
        <v>745</v>
      </c>
      <c r="G989" s="502" t="s">
        <v>201</v>
      </c>
      <c r="H989" s="135">
        <v>21008</v>
      </c>
      <c r="I989" s="88">
        <v>0</v>
      </c>
      <c r="J989" s="88">
        <v>0</v>
      </c>
      <c r="K989" s="24">
        <v>10</v>
      </c>
      <c r="L989" s="21">
        <v>0</v>
      </c>
      <c r="P989" s="524" t="s">
        <v>49</v>
      </c>
    </row>
    <row r="990" spans="1:16" x14ac:dyDescent="0.2">
      <c r="A990" s="523" t="s">
        <v>1915</v>
      </c>
      <c r="B990" s="90">
        <v>0</v>
      </c>
      <c r="C990" s="26">
        <v>0</v>
      </c>
      <c r="D990" s="24">
        <v>3759000</v>
      </c>
      <c r="E990" s="83">
        <v>0</v>
      </c>
      <c r="F990" s="28" t="s">
        <v>745</v>
      </c>
      <c r="G990" s="502" t="s">
        <v>201</v>
      </c>
      <c r="H990" s="135">
        <v>21009</v>
      </c>
      <c r="I990" s="88">
        <v>0</v>
      </c>
      <c r="J990" s="88">
        <v>0</v>
      </c>
      <c r="K990" s="24">
        <v>10</v>
      </c>
      <c r="L990" s="21">
        <v>0</v>
      </c>
      <c r="P990" s="524" t="s">
        <v>49</v>
      </c>
    </row>
    <row r="991" spans="1:16" x14ac:dyDescent="0.2">
      <c r="A991" s="523" t="s">
        <v>1916</v>
      </c>
      <c r="B991" s="90">
        <v>0</v>
      </c>
      <c r="C991" s="26">
        <v>0</v>
      </c>
      <c r="D991" s="24">
        <v>3759000</v>
      </c>
      <c r="E991" s="83">
        <v>0</v>
      </c>
      <c r="F991" s="28" t="s">
        <v>745</v>
      </c>
      <c r="G991" s="502" t="s">
        <v>201</v>
      </c>
      <c r="H991" s="135">
        <v>23000</v>
      </c>
      <c r="I991" s="88">
        <v>0</v>
      </c>
      <c r="J991" s="88">
        <v>0</v>
      </c>
      <c r="K991" s="24">
        <v>10</v>
      </c>
      <c r="L991" s="21">
        <v>0</v>
      </c>
      <c r="P991" s="524" t="s">
        <v>49</v>
      </c>
    </row>
    <row r="992" spans="1:16" x14ac:dyDescent="0.2">
      <c r="A992" s="523" t="s">
        <v>1917</v>
      </c>
      <c r="B992" s="90">
        <v>0</v>
      </c>
      <c r="C992" s="26">
        <v>0</v>
      </c>
      <c r="D992" s="24">
        <v>3759000</v>
      </c>
      <c r="E992" s="83">
        <v>0</v>
      </c>
      <c r="F992" s="28" t="s">
        <v>745</v>
      </c>
      <c r="G992" s="502" t="s">
        <v>201</v>
      </c>
      <c r="H992" s="135">
        <v>25000</v>
      </c>
      <c r="I992" s="88">
        <v>0</v>
      </c>
      <c r="J992" s="88">
        <v>0</v>
      </c>
      <c r="K992" s="24">
        <v>10</v>
      </c>
      <c r="L992" s="21">
        <v>0</v>
      </c>
      <c r="P992" s="524" t="s">
        <v>49</v>
      </c>
    </row>
    <row r="993" spans="1:16" x14ac:dyDescent="0.2">
      <c r="A993" s="523" t="s">
        <v>1918</v>
      </c>
      <c r="B993" s="90">
        <v>0</v>
      </c>
      <c r="C993" s="26">
        <v>0</v>
      </c>
      <c r="D993" s="24">
        <v>3759000</v>
      </c>
      <c r="E993" s="83">
        <v>0</v>
      </c>
      <c r="F993" s="28" t="s">
        <v>745</v>
      </c>
      <c r="G993" s="502" t="s">
        <v>201</v>
      </c>
      <c r="H993" s="135">
        <v>32000</v>
      </c>
      <c r="I993" s="88">
        <v>0</v>
      </c>
      <c r="J993" s="88">
        <v>0</v>
      </c>
      <c r="K993" s="24">
        <v>10</v>
      </c>
      <c r="L993" s="21">
        <v>0</v>
      </c>
      <c r="P993" s="524" t="s">
        <v>49</v>
      </c>
    </row>
    <row r="994" spans="1:16" x14ac:dyDescent="0.2">
      <c r="A994" s="523" t="s">
        <v>1919</v>
      </c>
      <c r="B994" s="90">
        <v>0</v>
      </c>
      <c r="C994" s="26">
        <v>0</v>
      </c>
      <c r="D994" s="24">
        <v>3759000</v>
      </c>
      <c r="E994" s="83">
        <v>0</v>
      </c>
      <c r="F994" s="28" t="s">
        <v>745</v>
      </c>
      <c r="G994" s="502" t="s">
        <v>201</v>
      </c>
      <c r="H994" s="135">
        <v>35000</v>
      </c>
      <c r="I994" s="88">
        <v>0</v>
      </c>
      <c r="J994" s="88">
        <v>0</v>
      </c>
      <c r="K994" s="24">
        <v>10</v>
      </c>
      <c r="L994" s="21">
        <v>0</v>
      </c>
      <c r="P994" s="524" t="s">
        <v>49</v>
      </c>
    </row>
    <row r="995" spans="1:16" x14ac:dyDescent="0.2">
      <c r="A995" s="523" t="s">
        <v>1920</v>
      </c>
      <c r="B995" s="90">
        <v>0</v>
      </c>
      <c r="C995" s="26">
        <v>0</v>
      </c>
      <c r="D995" s="24">
        <v>3759000</v>
      </c>
      <c r="E995" s="83">
        <v>0</v>
      </c>
      <c r="F995" s="28" t="s">
        <v>745</v>
      </c>
      <c r="G995" s="502" t="s">
        <v>201</v>
      </c>
      <c r="H995" s="135">
        <v>36000</v>
      </c>
      <c r="I995" s="88">
        <v>0</v>
      </c>
      <c r="J995" s="88">
        <v>0</v>
      </c>
      <c r="K995" s="24">
        <v>10</v>
      </c>
      <c r="L995" s="21">
        <v>0</v>
      </c>
      <c r="P995" s="524" t="s">
        <v>49</v>
      </c>
    </row>
    <row r="996" spans="1:16" x14ac:dyDescent="0.2">
      <c r="A996" s="523" t="s">
        <v>1921</v>
      </c>
      <c r="B996" s="90">
        <v>0</v>
      </c>
      <c r="C996" s="26">
        <v>0</v>
      </c>
      <c r="D996" s="24">
        <v>3759000</v>
      </c>
      <c r="E996" s="83">
        <v>0</v>
      </c>
      <c r="F996" s="28" t="s">
        <v>745</v>
      </c>
      <c r="G996" s="502" t="s">
        <v>201</v>
      </c>
      <c r="H996" s="135">
        <v>39000</v>
      </c>
      <c r="I996" s="88">
        <v>0</v>
      </c>
      <c r="J996" s="88">
        <v>0</v>
      </c>
      <c r="K996" s="24">
        <v>10</v>
      </c>
      <c r="L996" s="21">
        <v>0</v>
      </c>
      <c r="P996" s="524" t="s">
        <v>49</v>
      </c>
    </row>
    <row r="997" spans="1:16" x14ac:dyDescent="0.2">
      <c r="A997" s="523" t="s">
        <v>1922</v>
      </c>
      <c r="B997" s="90">
        <v>0</v>
      </c>
      <c r="C997" s="26">
        <v>0</v>
      </c>
      <c r="D997" s="24">
        <v>3759000</v>
      </c>
      <c r="E997" s="83">
        <v>0</v>
      </c>
      <c r="F997" s="28" t="s">
        <v>745</v>
      </c>
      <c r="G997" s="502" t="s">
        <v>201</v>
      </c>
      <c r="H997" s="135">
        <v>41000</v>
      </c>
      <c r="I997" s="88">
        <v>0</v>
      </c>
      <c r="J997" s="88">
        <v>0</v>
      </c>
      <c r="K997" s="24">
        <v>10</v>
      </c>
      <c r="L997" s="21">
        <v>0</v>
      </c>
      <c r="P997" s="524" t="s">
        <v>49</v>
      </c>
    </row>
    <row r="998" spans="1:16" x14ac:dyDescent="0.2">
      <c r="A998" s="523" t="s">
        <v>1923</v>
      </c>
      <c r="B998" s="90">
        <v>0</v>
      </c>
      <c r="C998" s="26">
        <v>0</v>
      </c>
      <c r="D998" s="24">
        <v>3759000</v>
      </c>
      <c r="E998" s="83">
        <v>0</v>
      </c>
      <c r="F998" s="28" t="s">
        <v>745</v>
      </c>
      <c r="G998" s="502" t="s">
        <v>201</v>
      </c>
      <c r="H998" s="135">
        <v>41008</v>
      </c>
      <c r="I998" s="88">
        <v>0</v>
      </c>
      <c r="J998" s="88">
        <v>0</v>
      </c>
      <c r="K998" s="24">
        <v>10</v>
      </c>
      <c r="L998" s="21">
        <v>0</v>
      </c>
      <c r="P998" s="524" t="s">
        <v>49</v>
      </c>
    </row>
    <row r="999" spans="1:16" x14ac:dyDescent="0.2">
      <c r="A999" s="523" t="s">
        <v>1924</v>
      </c>
      <c r="B999" s="90">
        <v>0</v>
      </c>
      <c r="C999" s="26">
        <v>0</v>
      </c>
      <c r="D999" s="24">
        <v>3759000</v>
      </c>
      <c r="E999" s="83">
        <v>0</v>
      </c>
      <c r="F999" s="28" t="s">
        <v>745</v>
      </c>
      <c r="G999" s="502" t="s">
        <v>201</v>
      </c>
      <c r="H999" s="135">
        <v>41009</v>
      </c>
      <c r="I999" s="88">
        <v>0</v>
      </c>
      <c r="J999" s="88">
        <v>0</v>
      </c>
      <c r="K999" s="24">
        <v>10</v>
      </c>
      <c r="L999" s="21">
        <v>0</v>
      </c>
      <c r="P999" s="524" t="s">
        <v>49</v>
      </c>
    </row>
    <row r="1000" spans="1:16" x14ac:dyDescent="0.2">
      <c r="A1000" s="523" t="s">
        <v>1925</v>
      </c>
      <c r="B1000" s="90">
        <v>0</v>
      </c>
      <c r="C1000" s="26">
        <v>0</v>
      </c>
      <c r="D1000" s="24">
        <v>3759000</v>
      </c>
      <c r="E1000" s="83">
        <v>0</v>
      </c>
      <c r="F1000" s="28" t="s">
        <v>745</v>
      </c>
      <c r="G1000" s="502" t="s">
        <v>201</v>
      </c>
      <c r="H1000" s="135">
        <v>43000</v>
      </c>
      <c r="I1000" s="88">
        <v>0</v>
      </c>
      <c r="J1000" s="88">
        <v>0</v>
      </c>
      <c r="K1000" s="24">
        <v>10</v>
      </c>
      <c r="L1000" s="21">
        <v>0</v>
      </c>
      <c r="P1000" s="524" t="s">
        <v>49</v>
      </c>
    </row>
    <row r="1001" spans="1:16" x14ac:dyDescent="0.2">
      <c r="A1001" s="523" t="s">
        <v>1926</v>
      </c>
      <c r="B1001" s="90">
        <v>0</v>
      </c>
      <c r="C1001" s="26">
        <v>0</v>
      </c>
      <c r="D1001" s="24">
        <v>3759000</v>
      </c>
      <c r="E1001" s="83">
        <v>0</v>
      </c>
      <c r="F1001" s="28" t="s">
        <v>745</v>
      </c>
      <c r="G1001" s="502" t="s">
        <v>201</v>
      </c>
      <c r="H1001" s="135">
        <v>45000</v>
      </c>
      <c r="I1001" s="88">
        <v>0</v>
      </c>
      <c r="J1001" s="88">
        <v>0</v>
      </c>
      <c r="K1001" s="24">
        <v>10</v>
      </c>
      <c r="L1001" s="21">
        <v>0</v>
      </c>
      <c r="P1001" s="524" t="s">
        <v>49</v>
      </c>
    </row>
    <row r="1002" spans="1:16" x14ac:dyDescent="0.2">
      <c r="A1002" s="523" t="s">
        <v>1927</v>
      </c>
      <c r="B1002" s="90">
        <v>0</v>
      </c>
      <c r="C1002" s="26">
        <v>0</v>
      </c>
      <c r="D1002" s="24">
        <v>3759000</v>
      </c>
      <c r="E1002" s="83">
        <v>0</v>
      </c>
      <c r="F1002" s="28" t="s">
        <v>745</v>
      </c>
      <c r="G1002" s="502" t="s">
        <v>201</v>
      </c>
      <c r="H1002" s="135">
        <v>45008</v>
      </c>
      <c r="I1002" s="88">
        <v>0</v>
      </c>
      <c r="J1002" s="88">
        <v>0</v>
      </c>
      <c r="K1002" s="24">
        <v>10</v>
      </c>
      <c r="L1002" s="21">
        <v>0</v>
      </c>
      <c r="P1002" s="524" t="s">
        <v>49</v>
      </c>
    </row>
    <row r="1003" spans="1:16" x14ac:dyDescent="0.2">
      <c r="A1003" s="523" t="s">
        <v>1928</v>
      </c>
      <c r="B1003" s="90">
        <v>0</v>
      </c>
      <c r="C1003" s="26">
        <v>0</v>
      </c>
      <c r="D1003" s="24">
        <v>3759000</v>
      </c>
      <c r="E1003" s="83">
        <v>0</v>
      </c>
      <c r="F1003" s="28" t="s">
        <v>745</v>
      </c>
      <c r="G1003" s="502" t="s">
        <v>201</v>
      </c>
      <c r="H1003" s="135">
        <v>45009</v>
      </c>
      <c r="I1003" s="88">
        <v>0</v>
      </c>
      <c r="J1003" s="88">
        <v>0</v>
      </c>
      <c r="K1003" s="24">
        <v>10</v>
      </c>
      <c r="L1003" s="21">
        <v>0</v>
      </c>
      <c r="P1003" s="524" t="s">
        <v>49</v>
      </c>
    </row>
    <row r="1004" spans="1:16" x14ac:dyDescent="0.2">
      <c r="A1004" s="523" t="s">
        <v>1929</v>
      </c>
      <c r="B1004" s="90">
        <v>0</v>
      </c>
      <c r="C1004" s="26">
        <v>0</v>
      </c>
      <c r="D1004" s="24">
        <v>3759000</v>
      </c>
      <c r="E1004" s="83">
        <v>0</v>
      </c>
      <c r="F1004" s="28" t="s">
        <v>745</v>
      </c>
      <c r="G1004" s="502" t="s">
        <v>201</v>
      </c>
      <c r="H1004" s="135">
        <v>49000</v>
      </c>
      <c r="I1004" s="88">
        <v>0</v>
      </c>
      <c r="J1004" s="88">
        <v>0</v>
      </c>
      <c r="K1004" s="24">
        <v>10</v>
      </c>
      <c r="L1004" s="21">
        <v>0</v>
      </c>
      <c r="P1004" s="524" t="s">
        <v>49</v>
      </c>
    </row>
    <row r="1005" spans="1:16" x14ac:dyDescent="0.2">
      <c r="A1005" s="523" t="s">
        <v>1930</v>
      </c>
      <c r="B1005" s="90">
        <v>0</v>
      </c>
      <c r="C1005" s="26">
        <v>0</v>
      </c>
      <c r="D1005" s="24">
        <v>3759000</v>
      </c>
      <c r="E1005" s="83">
        <v>0</v>
      </c>
      <c r="F1005" s="28" t="s">
        <v>745</v>
      </c>
      <c r="G1005" s="502" t="s">
        <v>201</v>
      </c>
      <c r="H1005" s="135">
        <v>49008</v>
      </c>
      <c r="I1005" s="88">
        <v>0</v>
      </c>
      <c r="J1005" s="88">
        <v>0</v>
      </c>
      <c r="K1005" s="24">
        <v>10</v>
      </c>
      <c r="L1005" s="21">
        <v>0</v>
      </c>
      <c r="P1005" s="524" t="s">
        <v>49</v>
      </c>
    </row>
    <row r="1006" spans="1:16" x14ac:dyDescent="0.2">
      <c r="A1006" s="523" t="s">
        <v>1931</v>
      </c>
      <c r="B1006" s="90">
        <v>0</v>
      </c>
      <c r="C1006" s="26">
        <v>0</v>
      </c>
      <c r="D1006" s="24">
        <v>3759000</v>
      </c>
      <c r="E1006" s="83">
        <v>0</v>
      </c>
      <c r="F1006" s="28" t="s">
        <v>745</v>
      </c>
      <c r="G1006" s="502" t="s">
        <v>201</v>
      </c>
      <c r="H1006" s="135">
        <v>49009</v>
      </c>
      <c r="I1006" s="88">
        <v>0</v>
      </c>
      <c r="J1006" s="88">
        <v>0</v>
      </c>
      <c r="K1006" s="24">
        <v>10</v>
      </c>
      <c r="L1006" s="21">
        <v>0</v>
      </c>
      <c r="P1006" s="524" t="s">
        <v>49</v>
      </c>
    </row>
    <row r="1007" spans="1:16" x14ac:dyDescent="0.2">
      <c r="A1007" s="523" t="s">
        <v>1932</v>
      </c>
      <c r="B1007" s="90">
        <v>0</v>
      </c>
      <c r="C1007" s="26">
        <v>0</v>
      </c>
      <c r="D1007" s="24">
        <v>3759000</v>
      </c>
      <c r="E1007" s="83">
        <v>0</v>
      </c>
      <c r="F1007" s="28" t="s">
        <v>745</v>
      </c>
      <c r="G1007" s="502" t="s">
        <v>201</v>
      </c>
      <c r="H1007" s="135">
        <v>55000</v>
      </c>
      <c r="I1007" s="88">
        <v>0</v>
      </c>
      <c r="J1007" s="88">
        <v>0</v>
      </c>
      <c r="K1007" s="24">
        <v>10</v>
      </c>
      <c r="L1007" s="21">
        <v>0</v>
      </c>
      <c r="P1007" s="524" t="s">
        <v>49</v>
      </c>
    </row>
    <row r="1008" spans="1:16" x14ac:dyDescent="0.2">
      <c r="A1008" s="523" t="s">
        <v>1933</v>
      </c>
      <c r="B1008" s="90">
        <v>0</v>
      </c>
      <c r="C1008" s="26">
        <v>0</v>
      </c>
      <c r="D1008" s="24">
        <v>3759000</v>
      </c>
      <c r="E1008" s="83">
        <v>0</v>
      </c>
      <c r="F1008" s="28" t="s">
        <v>745</v>
      </c>
      <c r="G1008" s="502" t="s">
        <v>201</v>
      </c>
      <c r="H1008" s="135">
        <v>55008</v>
      </c>
      <c r="I1008" s="88">
        <v>0</v>
      </c>
      <c r="J1008" s="88">
        <v>0</v>
      </c>
      <c r="K1008" s="24">
        <v>10</v>
      </c>
      <c r="L1008" s="21">
        <v>0</v>
      </c>
      <c r="P1008" s="524" t="s">
        <v>49</v>
      </c>
    </row>
    <row r="1009" spans="1:16" x14ac:dyDescent="0.2">
      <c r="A1009" s="523" t="s">
        <v>1934</v>
      </c>
      <c r="B1009" s="90">
        <v>0</v>
      </c>
      <c r="C1009" s="26">
        <v>0</v>
      </c>
      <c r="D1009" s="24">
        <v>3759000</v>
      </c>
      <c r="E1009" s="83">
        <v>0</v>
      </c>
      <c r="F1009" s="28" t="s">
        <v>745</v>
      </c>
      <c r="G1009" s="502" t="s">
        <v>201</v>
      </c>
      <c r="H1009" s="135">
        <v>55009</v>
      </c>
      <c r="I1009" s="88">
        <v>0</v>
      </c>
      <c r="J1009" s="88">
        <v>0</v>
      </c>
      <c r="K1009" s="24">
        <v>10</v>
      </c>
      <c r="L1009" s="21">
        <v>0</v>
      </c>
      <c r="P1009" s="524" t="s">
        <v>49</v>
      </c>
    </row>
    <row r="1010" spans="1:16" x14ac:dyDescent="0.2">
      <c r="A1010" s="523" t="s">
        <v>1935</v>
      </c>
      <c r="B1010" s="90">
        <v>0</v>
      </c>
      <c r="C1010" s="26">
        <v>0</v>
      </c>
      <c r="D1010" s="24">
        <v>3759000</v>
      </c>
      <c r="E1010" s="83">
        <v>0</v>
      </c>
      <c r="F1010" s="28" t="s">
        <v>745</v>
      </c>
      <c r="G1010" s="502" t="s">
        <v>201</v>
      </c>
      <c r="H1010" s="135">
        <v>57000</v>
      </c>
      <c r="I1010" s="88">
        <v>0</v>
      </c>
      <c r="J1010" s="88">
        <v>0</v>
      </c>
      <c r="K1010" s="24">
        <v>10</v>
      </c>
      <c r="L1010" s="21">
        <v>0</v>
      </c>
      <c r="P1010" s="524" t="s">
        <v>49</v>
      </c>
    </row>
    <row r="1011" spans="1:16" x14ac:dyDescent="0.2">
      <c r="A1011" s="523" t="s">
        <v>1936</v>
      </c>
      <c r="B1011" s="90">
        <v>0</v>
      </c>
      <c r="C1011" s="26">
        <v>0</v>
      </c>
      <c r="D1011" s="24">
        <v>3759000</v>
      </c>
      <c r="E1011" s="83">
        <v>0</v>
      </c>
      <c r="F1011" s="28" t="s">
        <v>745</v>
      </c>
      <c r="G1011" s="502" t="s">
        <v>201</v>
      </c>
      <c r="H1011" s="135">
        <v>57008</v>
      </c>
      <c r="I1011" s="88">
        <v>0</v>
      </c>
      <c r="J1011" s="88">
        <v>0</v>
      </c>
      <c r="K1011" s="24">
        <v>10</v>
      </c>
      <c r="L1011" s="21">
        <v>0</v>
      </c>
      <c r="P1011" s="524" t="s">
        <v>49</v>
      </c>
    </row>
    <row r="1012" spans="1:16" x14ac:dyDescent="0.2">
      <c r="A1012" s="523" t="s">
        <v>1937</v>
      </c>
      <c r="B1012" s="90">
        <v>0</v>
      </c>
      <c r="C1012" s="26">
        <v>0</v>
      </c>
      <c r="D1012" s="24">
        <v>3759000</v>
      </c>
      <c r="E1012" s="83">
        <v>0</v>
      </c>
      <c r="F1012" s="28" t="s">
        <v>745</v>
      </c>
      <c r="G1012" s="502" t="s">
        <v>201</v>
      </c>
      <c r="H1012" s="135">
        <v>57009</v>
      </c>
      <c r="I1012" s="88">
        <v>0</v>
      </c>
      <c r="J1012" s="88">
        <v>0</v>
      </c>
      <c r="K1012" s="24">
        <v>10</v>
      </c>
      <c r="L1012" s="21">
        <v>0</v>
      </c>
      <c r="P1012" s="524" t="s">
        <v>49</v>
      </c>
    </row>
    <row r="1013" spans="1:16" s="9" customFormat="1" x14ac:dyDescent="0.2">
      <c r="A1013" s="523" t="s">
        <v>1938</v>
      </c>
      <c r="B1013" s="90">
        <v>0</v>
      </c>
      <c r="C1013" s="26">
        <v>0</v>
      </c>
      <c r="D1013" s="24">
        <v>3759000</v>
      </c>
      <c r="E1013" s="83">
        <v>0</v>
      </c>
      <c r="F1013" s="28" t="s">
        <v>745</v>
      </c>
      <c r="G1013" s="502" t="s">
        <v>201</v>
      </c>
      <c r="H1013" s="135">
        <v>61000</v>
      </c>
      <c r="I1013" s="88">
        <v>0</v>
      </c>
      <c r="J1013" s="88">
        <v>0</v>
      </c>
      <c r="K1013" s="24">
        <v>10</v>
      </c>
      <c r="L1013" s="21">
        <v>0</v>
      </c>
      <c r="P1013" s="524" t="s">
        <v>49</v>
      </c>
    </row>
    <row r="1014" spans="1:16" s="9" customFormat="1" x14ac:dyDescent="0.2">
      <c r="A1014" s="523" t="s">
        <v>1939</v>
      </c>
      <c r="B1014" s="90">
        <v>0</v>
      </c>
      <c r="C1014" s="26">
        <v>0</v>
      </c>
      <c r="D1014" s="24">
        <v>3759000</v>
      </c>
      <c r="E1014" s="83">
        <v>0</v>
      </c>
      <c r="F1014" s="28" t="s">
        <v>745</v>
      </c>
      <c r="G1014" s="502" t="s">
        <v>201</v>
      </c>
      <c r="H1014" s="135">
        <v>65000</v>
      </c>
      <c r="I1014" s="88">
        <v>0</v>
      </c>
      <c r="J1014" s="88">
        <v>0</v>
      </c>
      <c r="K1014" s="24">
        <v>10</v>
      </c>
      <c r="L1014" s="21">
        <v>0</v>
      </c>
      <c r="P1014" s="524" t="s">
        <v>49</v>
      </c>
    </row>
    <row r="1015" spans="1:16" s="9" customFormat="1" x14ac:dyDescent="0.2">
      <c r="A1015" s="523" t="s">
        <v>1940</v>
      </c>
      <c r="B1015" s="90">
        <v>0</v>
      </c>
      <c r="C1015" s="26">
        <v>0</v>
      </c>
      <c r="D1015" s="24">
        <v>3759000</v>
      </c>
      <c r="E1015" s="83">
        <v>0</v>
      </c>
      <c r="F1015" s="28" t="s">
        <v>745</v>
      </c>
      <c r="G1015" s="502" t="s">
        <v>201</v>
      </c>
      <c r="H1015" s="135">
        <v>70000</v>
      </c>
      <c r="I1015" s="88">
        <v>0</v>
      </c>
      <c r="J1015" s="88">
        <v>0</v>
      </c>
      <c r="K1015" s="24">
        <v>10</v>
      </c>
      <c r="L1015" s="21">
        <v>0</v>
      </c>
      <c r="M1015" s="22"/>
      <c r="P1015" s="524" t="s">
        <v>49</v>
      </c>
    </row>
    <row r="1016" spans="1:16" s="17" customFormat="1" x14ac:dyDescent="0.2">
      <c r="A1016" s="523" t="s">
        <v>1941</v>
      </c>
      <c r="B1016" s="90">
        <v>0</v>
      </c>
      <c r="C1016" s="26">
        <v>0</v>
      </c>
      <c r="D1016" s="24">
        <v>3759000</v>
      </c>
      <c r="E1016" s="83">
        <v>0</v>
      </c>
      <c r="F1016" s="28" t="s">
        <v>745</v>
      </c>
      <c r="G1016" s="502" t="s">
        <v>201</v>
      </c>
      <c r="H1016" s="135">
        <v>82000</v>
      </c>
      <c r="I1016" s="88">
        <v>0</v>
      </c>
      <c r="J1016" s="88">
        <v>0</v>
      </c>
      <c r="K1016" s="24">
        <v>10</v>
      </c>
      <c r="L1016" s="21">
        <v>0</v>
      </c>
      <c r="M1016" s="525"/>
      <c r="P1016" s="524" t="s">
        <v>49</v>
      </c>
    </row>
    <row r="1017" spans="1:16" s="9" customFormat="1" x14ac:dyDescent="0.2">
      <c r="A1017" s="523" t="s">
        <v>1942</v>
      </c>
      <c r="B1017" s="90">
        <v>0</v>
      </c>
      <c r="C1017" s="26">
        <v>0</v>
      </c>
      <c r="D1017" s="24">
        <v>3759000</v>
      </c>
      <c r="E1017" s="83">
        <v>0</v>
      </c>
      <c r="F1017" s="28" t="s">
        <v>745</v>
      </c>
      <c r="G1017" s="502" t="s">
        <v>201</v>
      </c>
      <c r="H1017" s="135">
        <v>83000</v>
      </c>
      <c r="I1017" s="88">
        <v>0</v>
      </c>
      <c r="J1017" s="88">
        <v>0</v>
      </c>
      <c r="K1017" s="24">
        <v>10</v>
      </c>
      <c r="L1017" s="21">
        <v>0</v>
      </c>
      <c r="P1017" s="524" t="s">
        <v>49</v>
      </c>
    </row>
    <row r="1018" spans="1:16" s="9" customFormat="1" x14ac:dyDescent="0.2">
      <c r="A1018" s="523" t="s">
        <v>1943</v>
      </c>
      <c r="B1018" s="90">
        <v>0</v>
      </c>
      <c r="C1018" s="26">
        <v>0</v>
      </c>
      <c r="D1018" s="24">
        <v>3759000</v>
      </c>
      <c r="E1018" s="83">
        <v>0</v>
      </c>
      <c r="F1018" s="28" t="s">
        <v>745</v>
      </c>
      <c r="G1018" s="502" t="s">
        <v>201</v>
      </c>
      <c r="H1018" s="135">
        <v>85000</v>
      </c>
      <c r="I1018" s="88">
        <v>0</v>
      </c>
      <c r="J1018" s="88">
        <v>0</v>
      </c>
      <c r="K1018" s="24">
        <v>10</v>
      </c>
      <c r="L1018" s="21">
        <v>0</v>
      </c>
      <c r="P1018" s="524" t="s">
        <v>49</v>
      </c>
    </row>
    <row r="1019" spans="1:16" s="9" customFormat="1" x14ac:dyDescent="0.2">
      <c r="A1019" s="523" t="s">
        <v>1944</v>
      </c>
      <c r="B1019" s="90">
        <v>0</v>
      </c>
      <c r="C1019" s="26">
        <v>0</v>
      </c>
      <c r="D1019" s="24">
        <v>3759000</v>
      </c>
      <c r="E1019" s="83">
        <v>0</v>
      </c>
      <c r="F1019" s="28" t="s">
        <v>745</v>
      </c>
      <c r="G1019" s="502" t="s">
        <v>201</v>
      </c>
      <c r="H1019" s="135">
        <v>85000</v>
      </c>
      <c r="I1019" s="88">
        <v>0</v>
      </c>
      <c r="J1019" s="88">
        <v>0</v>
      </c>
      <c r="K1019" s="24">
        <v>30</v>
      </c>
      <c r="L1019" s="21">
        <v>0</v>
      </c>
      <c r="P1019" s="524" t="s">
        <v>49</v>
      </c>
    </row>
    <row r="1020" spans="1:16" s="9" customFormat="1" x14ac:dyDescent="0.2">
      <c r="A1020" s="523" t="s">
        <v>1945</v>
      </c>
      <c r="B1020" s="90">
        <v>0</v>
      </c>
      <c r="C1020" s="26">
        <v>0</v>
      </c>
      <c r="D1020" s="24">
        <v>3759000</v>
      </c>
      <c r="E1020" s="83">
        <v>0</v>
      </c>
      <c r="F1020" s="28" t="s">
        <v>745</v>
      </c>
      <c r="G1020" s="502" t="s">
        <v>201</v>
      </c>
      <c r="H1020" s="135" t="s">
        <v>149</v>
      </c>
      <c r="I1020" s="88">
        <v>0</v>
      </c>
      <c r="J1020" s="88">
        <v>0</v>
      </c>
      <c r="K1020" s="24">
        <v>10</v>
      </c>
      <c r="L1020" s="21">
        <v>0</v>
      </c>
      <c r="P1020" s="524" t="s">
        <v>49</v>
      </c>
    </row>
    <row r="1021" spans="1:16" s="9" customFormat="1" x14ac:dyDescent="0.2">
      <c r="A1021" s="523" t="s">
        <v>1946</v>
      </c>
      <c r="B1021" s="90">
        <v>0</v>
      </c>
      <c r="C1021" s="26">
        <v>0</v>
      </c>
      <c r="D1021" s="24">
        <v>3759000</v>
      </c>
      <c r="E1021" s="83">
        <v>0</v>
      </c>
      <c r="F1021" s="28" t="s">
        <v>745</v>
      </c>
      <c r="G1021" s="502" t="s">
        <v>201</v>
      </c>
      <c r="H1021" s="135">
        <v>90010</v>
      </c>
      <c r="I1021" s="88">
        <v>0</v>
      </c>
      <c r="J1021" s="88">
        <v>0</v>
      </c>
      <c r="K1021" s="24">
        <v>10</v>
      </c>
      <c r="L1021" s="21">
        <v>0</v>
      </c>
      <c r="P1021" s="524" t="s">
        <v>49</v>
      </c>
    </row>
    <row r="1022" spans="1:16" s="9" customFormat="1" x14ac:dyDescent="0.2">
      <c r="A1022" s="523" t="s">
        <v>1947</v>
      </c>
      <c r="B1022" s="90">
        <v>0</v>
      </c>
      <c r="C1022" s="26">
        <v>0</v>
      </c>
      <c r="D1022" s="24">
        <v>3759000</v>
      </c>
      <c r="E1022" s="83">
        <v>0</v>
      </c>
      <c r="F1022" s="28" t="s">
        <v>745</v>
      </c>
      <c r="G1022" s="502" t="s">
        <v>201</v>
      </c>
      <c r="H1022" s="135">
        <v>90010</v>
      </c>
      <c r="I1022" s="88">
        <v>0</v>
      </c>
      <c r="J1022" s="88">
        <v>0</v>
      </c>
      <c r="K1022" s="24">
        <v>30</v>
      </c>
      <c r="L1022" s="21">
        <v>0</v>
      </c>
      <c r="P1022" s="524" t="s">
        <v>49</v>
      </c>
    </row>
    <row r="1023" spans="1:16" s="9" customFormat="1" x14ac:dyDescent="0.2">
      <c r="A1023" s="523" t="s">
        <v>1948</v>
      </c>
      <c r="B1023" s="90">
        <v>0</v>
      </c>
      <c r="C1023" s="26">
        <v>0</v>
      </c>
      <c r="D1023" s="24">
        <v>3759000</v>
      </c>
      <c r="E1023" s="83">
        <v>0</v>
      </c>
      <c r="F1023" s="28" t="s">
        <v>745</v>
      </c>
      <c r="G1023" s="502" t="s">
        <v>201</v>
      </c>
      <c r="H1023" s="135" t="s">
        <v>308</v>
      </c>
      <c r="I1023" s="88">
        <v>0</v>
      </c>
      <c r="J1023" s="88">
        <v>0</v>
      </c>
      <c r="K1023" s="24">
        <v>10</v>
      </c>
      <c r="L1023" s="21">
        <v>0</v>
      </c>
      <c r="P1023" s="524" t="s">
        <v>49</v>
      </c>
    </row>
    <row r="1024" spans="1:16" s="9" customFormat="1" x14ac:dyDescent="0.2">
      <c r="A1024" s="517" t="s">
        <v>1949</v>
      </c>
      <c r="B1024" s="90">
        <v>0</v>
      </c>
      <c r="C1024" s="26">
        <v>0</v>
      </c>
      <c r="D1024" s="24">
        <v>3759000</v>
      </c>
      <c r="E1024" s="83">
        <v>0</v>
      </c>
      <c r="F1024" s="28" t="s">
        <v>745</v>
      </c>
      <c r="G1024" s="502" t="s">
        <v>201</v>
      </c>
      <c r="H1024" s="135" t="s">
        <v>308</v>
      </c>
      <c r="I1024" s="88">
        <v>0</v>
      </c>
      <c r="J1024" s="88">
        <v>0</v>
      </c>
      <c r="K1024" s="24">
        <v>30</v>
      </c>
      <c r="L1024" s="21">
        <v>0</v>
      </c>
      <c r="P1024" s="524" t="s">
        <v>49</v>
      </c>
    </row>
    <row r="1025" spans="1:16" s="9" customFormat="1" x14ac:dyDescent="0.2">
      <c r="A1025" s="523" t="s">
        <v>1950</v>
      </c>
      <c r="B1025" s="90">
        <v>0</v>
      </c>
      <c r="C1025" s="26">
        <v>0</v>
      </c>
      <c r="D1025" s="24">
        <v>3759000</v>
      </c>
      <c r="E1025" s="83">
        <v>0</v>
      </c>
      <c r="F1025" s="28" t="s">
        <v>745</v>
      </c>
      <c r="G1025" s="502" t="s">
        <v>201</v>
      </c>
      <c r="H1025" s="135" t="s">
        <v>309</v>
      </c>
      <c r="I1025" s="88">
        <v>0</v>
      </c>
      <c r="J1025" s="88">
        <v>0</v>
      </c>
      <c r="K1025" s="24">
        <v>10</v>
      </c>
      <c r="L1025" s="21">
        <v>0</v>
      </c>
      <c r="P1025" s="524" t="s">
        <v>49</v>
      </c>
    </row>
    <row r="1026" spans="1:16" s="9" customFormat="1" x14ac:dyDescent="0.2">
      <c r="A1026" s="517" t="s">
        <v>1951</v>
      </c>
      <c r="B1026" s="90">
        <v>0</v>
      </c>
      <c r="C1026" s="26">
        <v>0</v>
      </c>
      <c r="D1026" s="24">
        <v>3759000</v>
      </c>
      <c r="E1026" s="83">
        <v>0</v>
      </c>
      <c r="F1026" s="28" t="s">
        <v>745</v>
      </c>
      <c r="G1026" s="502" t="s">
        <v>201</v>
      </c>
      <c r="H1026" s="135" t="s">
        <v>309</v>
      </c>
      <c r="I1026" s="88">
        <v>0</v>
      </c>
      <c r="J1026" s="88">
        <v>0</v>
      </c>
      <c r="K1026" s="24">
        <v>30</v>
      </c>
      <c r="L1026" s="21">
        <v>0</v>
      </c>
      <c r="P1026" s="524" t="s">
        <v>49</v>
      </c>
    </row>
    <row r="1027" spans="1:16" x14ac:dyDescent="0.2">
      <c r="A1027" s="23"/>
      <c r="B1027" s="113"/>
      <c r="C1027" s="116"/>
      <c r="D1027" s="24"/>
      <c r="E1027" s="80"/>
      <c r="F1027" s="28"/>
      <c r="G1027" s="28"/>
      <c r="H1027" s="135"/>
      <c r="I1027" s="88"/>
      <c r="J1027" s="84"/>
      <c r="K1027" s="24"/>
      <c r="L1027" s="5"/>
      <c r="P1027" s="461"/>
    </row>
    <row r="1028" spans="1:16" x14ac:dyDescent="0.2">
      <c r="A1028" s="23" t="s">
        <v>483</v>
      </c>
      <c r="B1028" s="90">
        <v>0</v>
      </c>
      <c r="C1028" s="26">
        <v>0</v>
      </c>
      <c r="D1028" s="24">
        <v>3840000</v>
      </c>
      <c r="E1028" s="83">
        <v>0</v>
      </c>
      <c r="F1028" s="28" t="s">
        <v>745</v>
      </c>
      <c r="G1028" s="28" t="s">
        <v>746</v>
      </c>
      <c r="H1028" s="135" t="s">
        <v>1219</v>
      </c>
      <c r="I1028" s="88">
        <v>0</v>
      </c>
      <c r="J1028" s="88">
        <v>0</v>
      </c>
      <c r="K1028" s="24">
        <v>90</v>
      </c>
      <c r="L1028" s="21">
        <v>0</v>
      </c>
      <c r="P1028" s="461" t="s">
        <v>50</v>
      </c>
    </row>
    <row r="1029" spans="1:16" x14ac:dyDescent="0.2">
      <c r="A1029" s="23" t="s">
        <v>224</v>
      </c>
      <c r="B1029" s="90">
        <v>0</v>
      </c>
      <c r="C1029" s="26">
        <v>0</v>
      </c>
      <c r="D1029" s="24">
        <v>3840000</v>
      </c>
      <c r="E1029" s="83">
        <v>0</v>
      </c>
      <c r="F1029" s="28" t="s">
        <v>745</v>
      </c>
      <c r="G1029" s="28" t="s">
        <v>746</v>
      </c>
      <c r="H1029" s="135">
        <v>90000</v>
      </c>
      <c r="I1029" s="88">
        <v>0</v>
      </c>
      <c r="J1029" s="88">
        <v>0</v>
      </c>
      <c r="K1029" s="24">
        <v>90</v>
      </c>
      <c r="L1029" s="21">
        <v>0</v>
      </c>
      <c r="P1029" s="461" t="s">
        <v>50</v>
      </c>
    </row>
    <row r="1030" spans="1:16" x14ac:dyDescent="0.2">
      <c r="A1030" s="30"/>
      <c r="B1030" s="113"/>
      <c r="C1030" s="116"/>
      <c r="D1030" s="50"/>
      <c r="E1030" s="80"/>
      <c r="F1030" s="28"/>
      <c r="G1030" s="28"/>
      <c r="H1030" s="28"/>
      <c r="I1030" s="97"/>
      <c r="J1030" s="84"/>
      <c r="K1030" s="50"/>
      <c r="L1030" s="287"/>
    </row>
    <row r="1031" spans="1:16" x14ac:dyDescent="0.2">
      <c r="A1031" s="30" t="s">
        <v>890</v>
      </c>
      <c r="B1031" s="113">
        <v>0</v>
      </c>
      <c r="C1031" s="116">
        <v>0</v>
      </c>
      <c r="D1031" s="50">
        <v>3895000</v>
      </c>
      <c r="E1031" s="80">
        <v>0</v>
      </c>
      <c r="F1031" s="28" t="s">
        <v>745</v>
      </c>
      <c r="G1031" s="28" t="s">
        <v>746</v>
      </c>
      <c r="H1031" s="135" t="s">
        <v>1219</v>
      </c>
      <c r="I1031" s="88">
        <v>0</v>
      </c>
      <c r="J1031" s="84">
        <v>0</v>
      </c>
      <c r="K1031" s="24">
        <v>10</v>
      </c>
      <c r="L1031" s="5">
        <v>0</v>
      </c>
      <c r="P1031" s="461" t="s">
        <v>51</v>
      </c>
    </row>
    <row r="1032" spans="1:16" x14ac:dyDescent="0.2">
      <c r="A1032" s="30" t="s">
        <v>1343</v>
      </c>
      <c r="B1032" s="113">
        <v>0</v>
      </c>
      <c r="C1032" s="116">
        <v>0</v>
      </c>
      <c r="D1032" s="50">
        <v>3895000</v>
      </c>
      <c r="E1032" s="80">
        <v>0</v>
      </c>
      <c r="F1032" s="28" t="s">
        <v>745</v>
      </c>
      <c r="G1032" s="28" t="s">
        <v>746</v>
      </c>
      <c r="H1032" s="135" t="s">
        <v>1219</v>
      </c>
      <c r="I1032" s="88">
        <v>0</v>
      </c>
      <c r="J1032" s="84">
        <v>0</v>
      </c>
      <c r="K1032" s="24">
        <v>30</v>
      </c>
      <c r="L1032" s="5">
        <v>0</v>
      </c>
      <c r="P1032" s="461" t="s">
        <v>51</v>
      </c>
    </row>
    <row r="1033" spans="1:16" x14ac:dyDescent="0.2">
      <c r="A1033" s="30" t="s">
        <v>652</v>
      </c>
      <c r="B1033" s="113">
        <v>0</v>
      </c>
      <c r="C1033" s="116">
        <v>0</v>
      </c>
      <c r="D1033" s="50">
        <v>3895000</v>
      </c>
      <c r="E1033" s="80">
        <v>0</v>
      </c>
      <c r="F1033" s="28" t="s">
        <v>745</v>
      </c>
      <c r="G1033" s="28" t="s">
        <v>746</v>
      </c>
      <c r="H1033" s="135">
        <v>90000</v>
      </c>
      <c r="I1033" s="88">
        <v>0</v>
      </c>
      <c r="J1033" s="84">
        <v>0</v>
      </c>
      <c r="K1033" s="24">
        <v>10</v>
      </c>
      <c r="L1033" s="5">
        <v>0</v>
      </c>
      <c r="P1033" s="461" t="s">
        <v>51</v>
      </c>
    </row>
    <row r="1034" spans="1:16" x14ac:dyDescent="0.2">
      <c r="A1034" s="30" t="s">
        <v>1344</v>
      </c>
      <c r="B1034" s="113">
        <v>0</v>
      </c>
      <c r="C1034" s="116">
        <v>0</v>
      </c>
      <c r="D1034" s="50">
        <v>3895000</v>
      </c>
      <c r="E1034" s="80">
        <v>0</v>
      </c>
      <c r="F1034" s="28" t="s">
        <v>745</v>
      </c>
      <c r="G1034" s="28" t="s">
        <v>746</v>
      </c>
      <c r="H1034" s="135">
        <v>90000</v>
      </c>
      <c r="I1034" s="88">
        <v>0</v>
      </c>
      <c r="J1034" s="84">
        <v>0</v>
      </c>
      <c r="K1034" s="24">
        <v>30</v>
      </c>
      <c r="L1034" s="5">
        <v>0</v>
      </c>
      <c r="P1034" s="461" t="s">
        <v>51</v>
      </c>
    </row>
    <row r="1035" spans="1:16" s="32" customFormat="1" x14ac:dyDescent="0.2">
      <c r="A1035" s="30"/>
      <c r="B1035" s="113"/>
      <c r="C1035" s="116"/>
      <c r="D1035" s="50"/>
      <c r="E1035" s="80"/>
      <c r="F1035" s="28"/>
      <c r="G1035" s="28"/>
      <c r="H1035" s="28"/>
      <c r="I1035" s="97"/>
      <c r="J1035" s="84"/>
      <c r="K1035" s="50"/>
      <c r="L1035" s="287"/>
      <c r="P1035" s="477"/>
    </row>
    <row r="1036" spans="1:16" s="32" customFormat="1" x14ac:dyDescent="0.2">
      <c r="A1036" s="30" t="s">
        <v>891</v>
      </c>
      <c r="B1036" s="113">
        <v>0</v>
      </c>
      <c r="C1036" s="116">
        <v>0</v>
      </c>
      <c r="D1036" s="50">
        <v>3899000</v>
      </c>
      <c r="E1036" s="80">
        <v>0</v>
      </c>
      <c r="F1036" s="28" t="s">
        <v>745</v>
      </c>
      <c r="G1036" s="28" t="s">
        <v>746</v>
      </c>
      <c r="H1036" s="135" t="s">
        <v>1219</v>
      </c>
      <c r="I1036" s="88">
        <v>0</v>
      </c>
      <c r="J1036" s="84">
        <v>0</v>
      </c>
      <c r="K1036" s="24">
        <v>10</v>
      </c>
      <c r="L1036" s="5">
        <v>0</v>
      </c>
      <c r="P1036" s="461" t="s">
        <v>52</v>
      </c>
    </row>
    <row r="1037" spans="1:16" s="32" customFormat="1" x14ac:dyDescent="0.2">
      <c r="A1037" s="30" t="s">
        <v>1345</v>
      </c>
      <c r="B1037" s="113">
        <v>0</v>
      </c>
      <c r="C1037" s="116">
        <v>0</v>
      </c>
      <c r="D1037" s="50">
        <v>3899000</v>
      </c>
      <c r="E1037" s="80">
        <v>0</v>
      </c>
      <c r="F1037" s="28" t="s">
        <v>745</v>
      </c>
      <c r="G1037" s="28" t="s">
        <v>746</v>
      </c>
      <c r="H1037" s="135" t="s">
        <v>1219</v>
      </c>
      <c r="I1037" s="88">
        <v>0</v>
      </c>
      <c r="J1037" s="84">
        <v>0</v>
      </c>
      <c r="K1037" s="24">
        <v>30</v>
      </c>
      <c r="L1037" s="5">
        <v>0</v>
      </c>
      <c r="P1037" s="461" t="s">
        <v>52</v>
      </c>
    </row>
    <row r="1038" spans="1:16" s="32" customFormat="1" x14ac:dyDescent="0.2">
      <c r="A1038" s="30" t="s">
        <v>226</v>
      </c>
      <c r="B1038" s="113">
        <v>0</v>
      </c>
      <c r="C1038" s="116">
        <v>0</v>
      </c>
      <c r="D1038" s="50">
        <v>3899000</v>
      </c>
      <c r="E1038" s="80">
        <v>0</v>
      </c>
      <c r="F1038" s="28" t="s">
        <v>745</v>
      </c>
      <c r="G1038" s="28" t="s">
        <v>746</v>
      </c>
      <c r="H1038" s="135">
        <v>90000</v>
      </c>
      <c r="I1038" s="88">
        <v>0</v>
      </c>
      <c r="J1038" s="84">
        <v>0</v>
      </c>
      <c r="K1038" s="24">
        <v>10</v>
      </c>
      <c r="L1038" s="5">
        <v>0</v>
      </c>
      <c r="P1038" s="461" t="s">
        <v>52</v>
      </c>
    </row>
    <row r="1039" spans="1:16" s="32" customFormat="1" x14ac:dyDescent="0.2">
      <c r="A1039" s="30" t="s">
        <v>1346</v>
      </c>
      <c r="B1039" s="113">
        <v>0</v>
      </c>
      <c r="C1039" s="116">
        <v>0</v>
      </c>
      <c r="D1039" s="50">
        <v>3899000</v>
      </c>
      <c r="E1039" s="80">
        <v>0</v>
      </c>
      <c r="F1039" s="28" t="s">
        <v>745</v>
      </c>
      <c r="G1039" s="28" t="s">
        <v>746</v>
      </c>
      <c r="H1039" s="135">
        <v>90000</v>
      </c>
      <c r="I1039" s="88">
        <v>0</v>
      </c>
      <c r="J1039" s="84">
        <v>0</v>
      </c>
      <c r="K1039" s="24">
        <v>30</v>
      </c>
      <c r="L1039" s="5">
        <v>0</v>
      </c>
      <c r="P1039" s="461" t="s">
        <v>52</v>
      </c>
    </row>
    <row r="1040" spans="1:16" s="32" customFormat="1" x14ac:dyDescent="0.2">
      <c r="A1040" s="30"/>
      <c r="B1040" s="113"/>
      <c r="C1040" s="116"/>
      <c r="D1040" s="50"/>
      <c r="E1040" s="50"/>
      <c r="F1040" s="28"/>
      <c r="G1040" s="28"/>
      <c r="H1040" s="135"/>
      <c r="I1040" s="88"/>
      <c r="J1040" s="97"/>
      <c r="K1040" s="24"/>
      <c r="L1040" s="287"/>
      <c r="P1040" s="477"/>
    </row>
    <row r="1041" spans="1:16" s="32" customFormat="1" x14ac:dyDescent="0.2">
      <c r="A1041" s="13" t="s">
        <v>227</v>
      </c>
      <c r="B1041" s="113"/>
      <c r="C1041" s="116"/>
      <c r="D1041" s="50"/>
      <c r="E1041" s="80"/>
      <c r="F1041" s="28"/>
      <c r="G1041" s="28"/>
      <c r="H1041" s="28"/>
      <c r="I1041" s="97"/>
      <c r="J1041" s="84"/>
      <c r="K1041" s="50"/>
      <c r="L1041" s="287"/>
      <c r="P1041" s="477"/>
    </row>
    <row r="1042" spans="1:16" s="32" customFormat="1" x14ac:dyDescent="0.2">
      <c r="A1042" s="23" t="s">
        <v>484</v>
      </c>
      <c r="B1042" s="113">
        <v>0</v>
      </c>
      <c r="C1042" s="116">
        <v>0</v>
      </c>
      <c r="D1042" s="24">
        <v>4851100</v>
      </c>
      <c r="E1042" s="80">
        <v>0</v>
      </c>
      <c r="F1042" s="28" t="s">
        <v>745</v>
      </c>
      <c r="G1042" s="28" t="s">
        <v>746</v>
      </c>
      <c r="H1042" s="135" t="s">
        <v>1219</v>
      </c>
      <c r="I1042" s="88">
        <v>0</v>
      </c>
      <c r="J1042" s="84">
        <v>0</v>
      </c>
      <c r="K1042" s="24">
        <v>10</v>
      </c>
      <c r="L1042" s="5">
        <v>0</v>
      </c>
      <c r="P1042" s="482" t="s">
        <v>1584</v>
      </c>
    </row>
    <row r="1043" spans="1:16" s="32" customFormat="1" x14ac:dyDescent="0.2">
      <c r="A1043" s="23" t="s">
        <v>1347</v>
      </c>
      <c r="B1043" s="113">
        <v>0</v>
      </c>
      <c r="C1043" s="116">
        <v>0</v>
      </c>
      <c r="D1043" s="24">
        <v>4851100</v>
      </c>
      <c r="E1043" s="80">
        <v>0</v>
      </c>
      <c r="F1043" s="28" t="s">
        <v>745</v>
      </c>
      <c r="G1043" s="28" t="s">
        <v>746</v>
      </c>
      <c r="H1043" s="135">
        <v>90000</v>
      </c>
      <c r="I1043" s="88">
        <v>0</v>
      </c>
      <c r="J1043" s="84">
        <v>0</v>
      </c>
      <c r="K1043" s="24">
        <v>30</v>
      </c>
      <c r="L1043" s="5">
        <v>0</v>
      </c>
      <c r="P1043" s="482" t="s">
        <v>1584</v>
      </c>
    </row>
    <row r="1044" spans="1:16" s="32" customFormat="1" x14ac:dyDescent="0.2">
      <c r="A1044" s="30"/>
      <c r="B1044" s="113"/>
      <c r="C1044" s="116"/>
      <c r="D1044" s="24"/>
      <c r="E1044" s="80"/>
      <c r="F1044" s="28"/>
      <c r="G1044" s="28"/>
      <c r="H1044" s="135"/>
      <c r="I1044" s="88"/>
      <c r="J1044" s="84"/>
      <c r="K1044" s="24"/>
      <c r="L1044" s="273"/>
      <c r="P1044" s="477"/>
    </row>
    <row r="1045" spans="1:16" s="32" customFormat="1" x14ac:dyDescent="0.2">
      <c r="A1045" s="23" t="s">
        <v>485</v>
      </c>
      <c r="B1045" s="113">
        <v>0</v>
      </c>
      <c r="C1045" s="116">
        <v>0</v>
      </c>
      <c r="D1045" s="24">
        <v>4859000</v>
      </c>
      <c r="E1045" s="80">
        <v>0</v>
      </c>
      <c r="F1045" s="28" t="s">
        <v>745</v>
      </c>
      <c r="G1045" s="28" t="s">
        <v>746</v>
      </c>
      <c r="H1045" s="135" t="s">
        <v>1219</v>
      </c>
      <c r="I1045" s="88">
        <v>0</v>
      </c>
      <c r="J1045" s="84">
        <v>0</v>
      </c>
      <c r="K1045" s="24">
        <v>10</v>
      </c>
      <c r="L1045" s="5">
        <v>0</v>
      </c>
      <c r="P1045" s="482" t="s">
        <v>1585</v>
      </c>
    </row>
    <row r="1046" spans="1:16" s="32" customFormat="1" x14ac:dyDescent="0.2">
      <c r="A1046" s="23" t="s">
        <v>1348</v>
      </c>
      <c r="B1046" s="113">
        <v>0</v>
      </c>
      <c r="C1046" s="116">
        <v>0</v>
      </c>
      <c r="D1046" s="24">
        <v>4859000</v>
      </c>
      <c r="E1046" s="80">
        <v>0</v>
      </c>
      <c r="F1046" s="28" t="s">
        <v>745</v>
      </c>
      <c r="G1046" s="28" t="s">
        <v>746</v>
      </c>
      <c r="H1046" s="135">
        <v>90000</v>
      </c>
      <c r="I1046" s="88">
        <v>0</v>
      </c>
      <c r="J1046" s="84">
        <v>0</v>
      </c>
      <c r="K1046" s="24">
        <v>30</v>
      </c>
      <c r="L1046" s="5">
        <v>0</v>
      </c>
      <c r="P1046" s="482" t="s">
        <v>1585</v>
      </c>
    </row>
    <row r="1047" spans="1:16" s="32" customFormat="1" ht="12" customHeight="1" x14ac:dyDescent="0.2">
      <c r="A1047" s="23"/>
      <c r="B1047" s="136"/>
      <c r="C1047" s="137"/>
      <c r="D1047" s="24"/>
      <c r="E1047" s="50"/>
      <c r="F1047" s="28"/>
      <c r="G1047" s="28"/>
      <c r="H1047" s="135"/>
      <c r="I1047" s="88"/>
      <c r="J1047" s="97"/>
      <c r="K1047" s="24"/>
      <c r="L1047" s="273"/>
      <c r="P1047" s="477"/>
    </row>
    <row r="1048" spans="1:16" s="32" customFormat="1" x14ac:dyDescent="0.2">
      <c r="A1048" s="37" t="s">
        <v>228</v>
      </c>
      <c r="B1048" s="93"/>
      <c r="C1048" s="91"/>
      <c r="D1048" s="50"/>
      <c r="E1048" s="50"/>
      <c r="F1048" s="28"/>
      <c r="G1048" s="28"/>
      <c r="H1048" s="28"/>
      <c r="I1048" s="97"/>
      <c r="J1048" s="97"/>
      <c r="K1048" s="50"/>
      <c r="L1048" s="287"/>
      <c r="P1048" s="477"/>
    </row>
    <row r="1049" spans="1:16" x14ac:dyDescent="0.2">
      <c r="A1049" s="23" t="s">
        <v>486</v>
      </c>
      <c r="B1049" s="90">
        <v>0</v>
      </c>
      <c r="C1049" s="26">
        <v>0</v>
      </c>
      <c r="D1049" s="24">
        <v>5861000</v>
      </c>
      <c r="E1049" s="83">
        <v>0</v>
      </c>
      <c r="F1049" s="28" t="s">
        <v>745</v>
      </c>
      <c r="G1049" s="28" t="s">
        <v>1276</v>
      </c>
      <c r="H1049" s="135" t="s">
        <v>1219</v>
      </c>
      <c r="I1049" s="88">
        <v>0</v>
      </c>
      <c r="J1049" s="88">
        <v>0</v>
      </c>
      <c r="K1049" s="24">
        <v>90</v>
      </c>
      <c r="L1049" s="21">
        <v>0</v>
      </c>
      <c r="P1049" s="483" t="s">
        <v>32</v>
      </c>
    </row>
    <row r="1050" spans="1:16" x14ac:dyDescent="0.2">
      <c r="A1050" s="23" t="s">
        <v>1221</v>
      </c>
      <c r="B1050" s="90">
        <v>0</v>
      </c>
      <c r="C1050" s="26">
        <v>0</v>
      </c>
      <c r="D1050" s="24">
        <v>5861000</v>
      </c>
      <c r="E1050" s="83">
        <v>0</v>
      </c>
      <c r="F1050" s="28" t="s">
        <v>745</v>
      </c>
      <c r="G1050" s="28" t="s">
        <v>1276</v>
      </c>
      <c r="H1050" s="135">
        <v>90000</v>
      </c>
      <c r="I1050" s="88">
        <v>0</v>
      </c>
      <c r="J1050" s="88">
        <v>0</v>
      </c>
      <c r="K1050" s="24">
        <v>90</v>
      </c>
      <c r="L1050" s="21">
        <v>0</v>
      </c>
      <c r="P1050" s="483" t="s">
        <v>32</v>
      </c>
    </row>
    <row r="1051" spans="1:16" x14ac:dyDescent="0.2">
      <c r="A1051" s="30"/>
      <c r="B1051" s="93"/>
      <c r="C1051" s="91"/>
      <c r="D1051" s="50"/>
      <c r="E1051" s="83"/>
      <c r="F1051" s="28"/>
      <c r="G1051" s="28"/>
      <c r="H1051" s="28"/>
      <c r="I1051" s="97"/>
      <c r="J1051" s="88"/>
      <c r="K1051" s="50"/>
      <c r="L1051" s="287"/>
      <c r="P1051" s="289"/>
    </row>
    <row r="1052" spans="1:16" x14ac:dyDescent="0.2">
      <c r="A1052" s="23" t="s">
        <v>487</v>
      </c>
      <c r="B1052" s="90">
        <v>0</v>
      </c>
      <c r="C1052" s="26">
        <v>0</v>
      </c>
      <c r="D1052" s="24">
        <v>5861000</v>
      </c>
      <c r="E1052" s="83">
        <v>0</v>
      </c>
      <c r="F1052" s="28" t="s">
        <v>745</v>
      </c>
      <c r="G1052" s="28" t="s">
        <v>1573</v>
      </c>
      <c r="H1052" s="135" t="s">
        <v>1219</v>
      </c>
      <c r="I1052" s="88">
        <v>0</v>
      </c>
      <c r="J1052" s="88">
        <v>0</v>
      </c>
      <c r="K1052" s="24">
        <v>90</v>
      </c>
      <c r="L1052" s="21">
        <v>0</v>
      </c>
      <c r="P1052" s="483" t="s">
        <v>32</v>
      </c>
    </row>
    <row r="1053" spans="1:16" x14ac:dyDescent="0.2">
      <c r="A1053" s="23" t="s">
        <v>1222</v>
      </c>
      <c r="B1053" s="90">
        <v>0</v>
      </c>
      <c r="C1053" s="26">
        <v>0</v>
      </c>
      <c r="D1053" s="24">
        <v>5861000</v>
      </c>
      <c r="E1053" s="83">
        <v>0</v>
      </c>
      <c r="F1053" s="28" t="s">
        <v>745</v>
      </c>
      <c r="G1053" s="28" t="s">
        <v>1573</v>
      </c>
      <c r="H1053" s="135">
        <v>90000</v>
      </c>
      <c r="I1053" s="88">
        <v>0</v>
      </c>
      <c r="J1053" s="88">
        <v>0</v>
      </c>
      <c r="K1053" s="24">
        <v>90</v>
      </c>
      <c r="L1053" s="21">
        <v>0</v>
      </c>
      <c r="P1053" s="483" t="s">
        <v>32</v>
      </c>
    </row>
    <row r="1054" spans="1:16" x14ac:dyDescent="0.2">
      <c r="A1054" s="30"/>
      <c r="B1054" s="93"/>
      <c r="C1054" s="91"/>
      <c r="D1054" s="50"/>
      <c r="E1054" s="83"/>
      <c r="F1054" s="28"/>
      <c r="G1054" s="28"/>
      <c r="H1054" s="28"/>
      <c r="I1054" s="97"/>
      <c r="J1054" s="88"/>
      <c r="K1054" s="50"/>
      <c r="L1054" s="287"/>
      <c r="P1054" s="289"/>
    </row>
    <row r="1055" spans="1:16" x14ac:dyDescent="0.2">
      <c r="A1055" s="23" t="s">
        <v>488</v>
      </c>
      <c r="B1055" s="90">
        <v>0</v>
      </c>
      <c r="C1055" s="26">
        <v>0</v>
      </c>
      <c r="D1055" s="24">
        <v>5862000</v>
      </c>
      <c r="E1055" s="83">
        <v>0</v>
      </c>
      <c r="F1055" s="28" t="s">
        <v>745</v>
      </c>
      <c r="G1055" s="28" t="s">
        <v>1571</v>
      </c>
      <c r="H1055" s="135" t="s">
        <v>1219</v>
      </c>
      <c r="I1055" s="88">
        <v>0</v>
      </c>
      <c r="J1055" s="88">
        <v>0</v>
      </c>
      <c r="K1055" s="24">
        <v>90</v>
      </c>
      <c r="L1055" s="21">
        <v>0</v>
      </c>
      <c r="P1055" s="483" t="s">
        <v>33</v>
      </c>
    </row>
    <row r="1056" spans="1:16" x14ac:dyDescent="0.2">
      <c r="A1056" s="23" t="s">
        <v>1574</v>
      </c>
      <c r="B1056" s="90">
        <v>0</v>
      </c>
      <c r="C1056" s="26">
        <v>0</v>
      </c>
      <c r="D1056" s="24">
        <v>5862000</v>
      </c>
      <c r="E1056" s="83">
        <v>0</v>
      </c>
      <c r="F1056" s="28" t="s">
        <v>745</v>
      </c>
      <c r="G1056" s="28" t="s">
        <v>1571</v>
      </c>
      <c r="H1056" s="135">
        <v>90000</v>
      </c>
      <c r="I1056" s="88">
        <v>0</v>
      </c>
      <c r="J1056" s="88">
        <v>0</v>
      </c>
      <c r="K1056" s="24">
        <v>90</v>
      </c>
      <c r="L1056" s="21">
        <v>0</v>
      </c>
      <c r="P1056" s="483" t="s">
        <v>33</v>
      </c>
    </row>
    <row r="1057" spans="1:16" x14ac:dyDescent="0.2">
      <c r="A1057" s="30"/>
      <c r="B1057" s="93"/>
      <c r="C1057" s="91"/>
      <c r="D1057" s="50"/>
      <c r="E1057" s="83"/>
      <c r="F1057" s="28"/>
      <c r="G1057" s="28"/>
      <c r="H1057" s="28"/>
      <c r="I1057" s="97"/>
      <c r="J1057" s="88"/>
      <c r="K1057" s="50"/>
      <c r="L1057" s="287"/>
      <c r="P1057" s="289"/>
    </row>
    <row r="1058" spans="1:16" x14ac:dyDescent="0.2">
      <c r="A1058" s="23" t="s">
        <v>489</v>
      </c>
      <c r="B1058" s="90">
        <v>0</v>
      </c>
      <c r="C1058" s="26">
        <v>0</v>
      </c>
      <c r="D1058" s="24">
        <v>5862000</v>
      </c>
      <c r="E1058" s="83">
        <v>0</v>
      </c>
      <c r="F1058" s="28" t="s">
        <v>745</v>
      </c>
      <c r="G1058" s="28" t="s">
        <v>1573</v>
      </c>
      <c r="H1058" s="135" t="s">
        <v>1219</v>
      </c>
      <c r="I1058" s="88">
        <v>0</v>
      </c>
      <c r="J1058" s="88">
        <v>0</v>
      </c>
      <c r="K1058" s="24">
        <v>90</v>
      </c>
      <c r="L1058" s="21">
        <v>0</v>
      </c>
      <c r="P1058" s="483" t="s">
        <v>33</v>
      </c>
    </row>
    <row r="1059" spans="1:16" x14ac:dyDescent="0.2">
      <c r="A1059" s="23" t="s">
        <v>1575</v>
      </c>
      <c r="B1059" s="90">
        <v>0</v>
      </c>
      <c r="C1059" s="26">
        <v>0</v>
      </c>
      <c r="D1059" s="24">
        <v>5862000</v>
      </c>
      <c r="E1059" s="83">
        <v>0</v>
      </c>
      <c r="F1059" s="28" t="s">
        <v>745</v>
      </c>
      <c r="G1059" s="28" t="s">
        <v>1573</v>
      </c>
      <c r="H1059" s="135">
        <v>90000</v>
      </c>
      <c r="I1059" s="88">
        <v>0</v>
      </c>
      <c r="J1059" s="88">
        <v>0</v>
      </c>
      <c r="K1059" s="24">
        <v>90</v>
      </c>
      <c r="L1059" s="21">
        <v>0</v>
      </c>
      <c r="P1059" s="483" t="s">
        <v>33</v>
      </c>
    </row>
    <row r="1060" spans="1:16" x14ac:dyDescent="0.2">
      <c r="A1060" s="30"/>
      <c r="B1060" s="93"/>
      <c r="C1060" s="91"/>
      <c r="D1060" s="50"/>
      <c r="E1060" s="83"/>
      <c r="F1060" s="28"/>
      <c r="G1060" s="28"/>
      <c r="H1060" s="28"/>
      <c r="I1060" s="97"/>
      <c r="J1060" s="88"/>
      <c r="K1060" s="50"/>
      <c r="L1060" s="287"/>
      <c r="P1060" s="289"/>
    </row>
    <row r="1061" spans="1:16" x14ac:dyDescent="0.2">
      <c r="A1061" s="23" t="s">
        <v>490</v>
      </c>
      <c r="B1061" s="90">
        <v>0</v>
      </c>
      <c r="C1061" s="26">
        <v>0</v>
      </c>
      <c r="D1061" s="50">
        <v>5870000</v>
      </c>
      <c r="E1061" s="83">
        <v>0</v>
      </c>
      <c r="F1061" s="28" t="s">
        <v>745</v>
      </c>
      <c r="G1061" s="28" t="s">
        <v>1573</v>
      </c>
      <c r="H1061" s="135" t="s">
        <v>1219</v>
      </c>
      <c r="I1061" s="88">
        <v>0</v>
      </c>
      <c r="J1061" s="88">
        <v>0</v>
      </c>
      <c r="K1061" s="24">
        <v>90</v>
      </c>
      <c r="L1061" s="21">
        <v>0</v>
      </c>
      <c r="P1061" s="483" t="s">
        <v>34</v>
      </c>
    </row>
    <row r="1062" spans="1:16" x14ac:dyDescent="0.2">
      <c r="A1062" s="23" t="s">
        <v>946</v>
      </c>
      <c r="B1062" s="90">
        <v>0</v>
      </c>
      <c r="C1062" s="26">
        <v>0</v>
      </c>
      <c r="D1062" s="50">
        <v>5870000</v>
      </c>
      <c r="E1062" s="83">
        <v>0</v>
      </c>
      <c r="F1062" s="28" t="s">
        <v>745</v>
      </c>
      <c r="G1062" s="28" t="s">
        <v>1573</v>
      </c>
      <c r="H1062" s="135">
        <v>90000</v>
      </c>
      <c r="I1062" s="88">
        <v>0</v>
      </c>
      <c r="J1062" s="88">
        <v>0</v>
      </c>
      <c r="K1062" s="24">
        <v>90</v>
      </c>
      <c r="L1062" s="21">
        <v>0</v>
      </c>
      <c r="P1062" s="483" t="s">
        <v>34</v>
      </c>
    </row>
    <row r="1063" spans="1:16" x14ac:dyDescent="0.2">
      <c r="A1063" s="23"/>
      <c r="B1063" s="90"/>
      <c r="C1063" s="26"/>
      <c r="D1063" s="50"/>
      <c r="E1063" s="83"/>
      <c r="F1063" s="28"/>
      <c r="G1063" s="28"/>
      <c r="H1063" s="135"/>
      <c r="I1063" s="88"/>
      <c r="J1063" s="88"/>
      <c r="K1063" s="24"/>
      <c r="L1063" s="21"/>
      <c r="P1063" s="483"/>
    </row>
    <row r="1064" spans="1:16" x14ac:dyDescent="0.2">
      <c r="A1064" s="517" t="s">
        <v>1834</v>
      </c>
      <c r="B1064" s="497">
        <v>0</v>
      </c>
      <c r="C1064" s="498">
        <v>0</v>
      </c>
      <c r="D1064" s="518">
        <v>5961000</v>
      </c>
      <c r="E1064" s="500">
        <v>0</v>
      </c>
      <c r="F1064" s="502" t="s">
        <v>745</v>
      </c>
      <c r="G1064" s="502" t="s">
        <v>746</v>
      </c>
      <c r="H1064" s="519" t="s">
        <v>1219</v>
      </c>
      <c r="I1064" s="505">
        <v>0</v>
      </c>
      <c r="J1064" s="505">
        <v>0</v>
      </c>
      <c r="K1064" s="516">
        <v>90</v>
      </c>
      <c r="L1064" s="506">
        <v>0</v>
      </c>
      <c r="P1064" s="522" t="s">
        <v>32</v>
      </c>
    </row>
    <row r="1065" spans="1:16" x14ac:dyDescent="0.2">
      <c r="A1065" s="517" t="s">
        <v>1835</v>
      </c>
      <c r="B1065" s="497">
        <v>0</v>
      </c>
      <c r="C1065" s="498">
        <v>0</v>
      </c>
      <c r="D1065" s="518">
        <v>5961000</v>
      </c>
      <c r="E1065" s="500">
        <v>0</v>
      </c>
      <c r="F1065" s="502" t="s">
        <v>745</v>
      </c>
      <c r="G1065" s="502" t="s">
        <v>746</v>
      </c>
      <c r="H1065" s="519" t="s">
        <v>1220</v>
      </c>
      <c r="I1065" s="505">
        <v>0</v>
      </c>
      <c r="J1065" s="505">
        <v>0</v>
      </c>
      <c r="K1065" s="516">
        <v>90</v>
      </c>
      <c r="L1065" s="506">
        <v>0</v>
      </c>
      <c r="P1065" s="522" t="s">
        <v>32</v>
      </c>
    </row>
    <row r="1066" spans="1:16" x14ac:dyDescent="0.2">
      <c r="A1066" s="517" t="s">
        <v>1837</v>
      </c>
      <c r="B1066" s="497">
        <v>0</v>
      </c>
      <c r="C1066" s="498">
        <v>0</v>
      </c>
      <c r="D1066" s="518">
        <v>5962000</v>
      </c>
      <c r="E1066" s="500">
        <v>0</v>
      </c>
      <c r="F1066" s="502" t="s">
        <v>745</v>
      </c>
      <c r="G1066" s="502" t="s">
        <v>746</v>
      </c>
      <c r="H1066" s="519" t="s">
        <v>1219</v>
      </c>
      <c r="I1066" s="505">
        <v>0</v>
      </c>
      <c r="J1066" s="505">
        <v>0</v>
      </c>
      <c r="K1066" s="516">
        <v>90</v>
      </c>
      <c r="L1066" s="506">
        <v>0</v>
      </c>
      <c r="P1066" s="522" t="s">
        <v>33</v>
      </c>
    </row>
    <row r="1067" spans="1:16" x14ac:dyDescent="0.2">
      <c r="A1067" s="517" t="s">
        <v>1836</v>
      </c>
      <c r="B1067" s="497">
        <v>0</v>
      </c>
      <c r="C1067" s="498">
        <v>0</v>
      </c>
      <c r="D1067" s="518">
        <v>5962000</v>
      </c>
      <c r="E1067" s="500">
        <v>0</v>
      </c>
      <c r="F1067" s="502" t="s">
        <v>745</v>
      </c>
      <c r="G1067" s="502" t="s">
        <v>746</v>
      </c>
      <c r="H1067" s="519" t="s">
        <v>1220</v>
      </c>
      <c r="I1067" s="505">
        <v>0</v>
      </c>
      <c r="J1067" s="505">
        <v>0</v>
      </c>
      <c r="K1067" s="516">
        <v>90</v>
      </c>
      <c r="L1067" s="506">
        <v>0</v>
      </c>
      <c r="P1067" s="522" t="s">
        <v>33</v>
      </c>
    </row>
    <row r="1068" spans="1:16" x14ac:dyDescent="0.2">
      <c r="A1068" s="517" t="s">
        <v>1838</v>
      </c>
      <c r="B1068" s="497">
        <v>0</v>
      </c>
      <c r="C1068" s="498">
        <v>0</v>
      </c>
      <c r="D1068" s="518">
        <v>5969000</v>
      </c>
      <c r="E1068" s="500">
        <v>0</v>
      </c>
      <c r="F1068" s="502" t="s">
        <v>745</v>
      </c>
      <c r="G1068" s="502" t="s">
        <v>746</v>
      </c>
      <c r="H1068" s="519" t="s">
        <v>1219</v>
      </c>
      <c r="I1068" s="505">
        <v>0</v>
      </c>
      <c r="J1068" s="505">
        <v>0</v>
      </c>
      <c r="K1068" s="516">
        <v>90</v>
      </c>
      <c r="L1068" s="506">
        <v>0</v>
      </c>
      <c r="P1068" s="515" t="s">
        <v>34</v>
      </c>
    </row>
    <row r="1069" spans="1:16" x14ac:dyDescent="0.2">
      <c r="A1069" s="517" t="s">
        <v>1839</v>
      </c>
      <c r="B1069" s="497">
        <v>0</v>
      </c>
      <c r="C1069" s="498">
        <v>0</v>
      </c>
      <c r="D1069" s="518">
        <v>5969000</v>
      </c>
      <c r="E1069" s="500">
        <v>0</v>
      </c>
      <c r="F1069" s="502" t="s">
        <v>745</v>
      </c>
      <c r="G1069" s="502" t="s">
        <v>746</v>
      </c>
      <c r="H1069" s="519" t="s">
        <v>1220</v>
      </c>
      <c r="I1069" s="505">
        <v>0</v>
      </c>
      <c r="J1069" s="505">
        <v>0</v>
      </c>
      <c r="K1069" s="516">
        <v>90</v>
      </c>
      <c r="L1069" s="506">
        <v>0</v>
      </c>
      <c r="P1069" s="515" t="s">
        <v>34</v>
      </c>
    </row>
    <row r="1070" spans="1:16" x14ac:dyDescent="0.2">
      <c r="A1070" s="23"/>
      <c r="B1070" s="90"/>
      <c r="C1070" s="26"/>
      <c r="E1070" s="83"/>
      <c r="F1070" s="28"/>
      <c r="G1070" s="28"/>
      <c r="H1070" s="135"/>
      <c r="I1070" s="88"/>
      <c r="J1070" s="88"/>
      <c r="K1070" s="24"/>
      <c r="L1070" s="21"/>
      <c r="P1070" s="483"/>
    </row>
    <row r="1071" spans="1:16" x14ac:dyDescent="0.2">
      <c r="A1071" s="23"/>
      <c r="B1071" s="113"/>
      <c r="C1071" s="116"/>
      <c r="D1071" s="50"/>
      <c r="E1071" s="80"/>
      <c r="F1071" s="28"/>
      <c r="G1071" s="28"/>
      <c r="H1071" s="135"/>
      <c r="I1071" s="88"/>
      <c r="J1071" s="84"/>
      <c r="K1071" s="24"/>
      <c r="L1071" s="5"/>
    </row>
    <row r="1072" spans="1:16" x14ac:dyDescent="0.2">
      <c r="A1072" s="122" t="s">
        <v>1271</v>
      </c>
      <c r="B1072" s="136"/>
      <c r="C1072" s="137"/>
      <c r="D1072" s="24"/>
      <c r="E1072" s="80"/>
      <c r="F1072" s="50"/>
      <c r="G1072" s="28"/>
      <c r="H1072" s="28"/>
      <c r="I1072" s="138"/>
      <c r="J1072" s="84"/>
      <c r="K1072" s="273"/>
      <c r="L1072" s="273"/>
    </row>
    <row r="1073" spans="1:16" x14ac:dyDescent="0.2">
      <c r="A1073" s="30"/>
      <c r="B1073" s="93"/>
      <c r="C1073" s="91"/>
      <c r="D1073" s="50"/>
      <c r="E1073" s="80"/>
      <c r="F1073" s="50"/>
      <c r="G1073" s="28"/>
      <c r="H1073" s="28"/>
      <c r="I1073" s="138"/>
      <c r="J1073" s="84"/>
      <c r="K1073" s="273"/>
      <c r="L1073" s="273"/>
    </row>
    <row r="1074" spans="1:16" x14ac:dyDescent="0.2">
      <c r="A1074" s="139" t="s">
        <v>223</v>
      </c>
      <c r="B1074" s="93"/>
      <c r="C1074" s="91"/>
      <c r="D1074" s="50"/>
      <c r="E1074" s="80"/>
      <c r="F1074" s="24"/>
      <c r="G1074" s="134"/>
      <c r="H1074" s="134"/>
      <c r="I1074" s="138"/>
      <c r="J1074" s="84"/>
      <c r="K1074" s="273"/>
      <c r="L1074" s="273"/>
    </row>
    <row r="1075" spans="1:16" x14ac:dyDescent="0.2">
      <c r="A1075" s="18" t="s">
        <v>639</v>
      </c>
      <c r="B1075" s="113">
        <v>0</v>
      </c>
      <c r="C1075" s="116">
        <v>0</v>
      </c>
      <c r="D1075" s="24">
        <v>7558800</v>
      </c>
      <c r="E1075" s="80">
        <v>0</v>
      </c>
      <c r="F1075" s="28" t="s">
        <v>745</v>
      </c>
      <c r="G1075" s="28" t="s">
        <v>746</v>
      </c>
      <c r="H1075" s="135">
        <v>11200</v>
      </c>
      <c r="I1075" s="84">
        <v>0</v>
      </c>
      <c r="J1075" s="84">
        <v>0</v>
      </c>
      <c r="K1075" s="24">
        <v>10</v>
      </c>
      <c r="L1075" s="5">
        <v>0</v>
      </c>
      <c r="P1075" s="485" t="s">
        <v>36</v>
      </c>
    </row>
    <row r="1076" spans="1:16" x14ac:dyDescent="0.2">
      <c r="A1076" s="18" t="s">
        <v>450</v>
      </c>
      <c r="B1076" s="113">
        <v>0</v>
      </c>
      <c r="C1076" s="116">
        <v>0</v>
      </c>
      <c r="D1076" s="24">
        <v>7558800</v>
      </c>
      <c r="E1076" s="80">
        <v>0</v>
      </c>
      <c r="F1076" s="28" t="s">
        <v>745</v>
      </c>
      <c r="G1076" s="28" t="s">
        <v>746</v>
      </c>
      <c r="H1076" s="135">
        <v>21000</v>
      </c>
      <c r="I1076" s="84">
        <v>0</v>
      </c>
      <c r="J1076" s="84">
        <v>0</v>
      </c>
      <c r="K1076" s="24">
        <v>10</v>
      </c>
      <c r="L1076" s="5">
        <v>0</v>
      </c>
      <c r="P1076" s="485" t="s">
        <v>36</v>
      </c>
    </row>
    <row r="1077" spans="1:16" x14ac:dyDescent="0.2">
      <c r="A1077" s="23" t="s">
        <v>1349</v>
      </c>
      <c r="B1077" s="113">
        <v>0</v>
      </c>
      <c r="C1077" s="116">
        <v>0</v>
      </c>
      <c r="D1077" s="24">
        <v>7558800</v>
      </c>
      <c r="E1077" s="80">
        <v>0</v>
      </c>
      <c r="F1077" s="28" t="s">
        <v>745</v>
      </c>
      <c r="G1077" s="28" t="s">
        <v>746</v>
      </c>
      <c r="H1077" s="135">
        <v>21000</v>
      </c>
      <c r="I1077" s="84">
        <v>0</v>
      </c>
      <c r="J1077" s="84">
        <v>0</v>
      </c>
      <c r="K1077" s="24">
        <v>30</v>
      </c>
      <c r="L1077" s="5">
        <v>0</v>
      </c>
      <c r="P1077" s="485" t="s">
        <v>36</v>
      </c>
    </row>
    <row r="1078" spans="1:16" x14ac:dyDescent="0.2">
      <c r="A1078" s="18" t="s">
        <v>426</v>
      </c>
      <c r="B1078" s="113">
        <v>0</v>
      </c>
      <c r="C1078" s="116">
        <v>0</v>
      </c>
      <c r="D1078" s="24">
        <v>7558800</v>
      </c>
      <c r="E1078" s="80">
        <v>0</v>
      </c>
      <c r="F1078" s="28" t="s">
        <v>745</v>
      </c>
      <c r="G1078" s="28" t="s">
        <v>746</v>
      </c>
      <c r="H1078" s="134">
        <v>32000</v>
      </c>
      <c r="I1078" s="84">
        <v>0</v>
      </c>
      <c r="J1078" s="84">
        <v>0</v>
      </c>
      <c r="K1078" s="24">
        <v>10</v>
      </c>
      <c r="L1078" s="5">
        <v>0</v>
      </c>
      <c r="P1078" s="481" t="s">
        <v>35</v>
      </c>
    </row>
    <row r="1079" spans="1:16" x14ac:dyDescent="0.2">
      <c r="A1079" s="18" t="s">
        <v>1350</v>
      </c>
      <c r="B1079" s="113">
        <v>0</v>
      </c>
      <c r="C1079" s="116">
        <v>0</v>
      </c>
      <c r="D1079" s="24">
        <v>7558800</v>
      </c>
      <c r="E1079" s="80">
        <v>0</v>
      </c>
      <c r="F1079" s="28" t="s">
        <v>745</v>
      </c>
      <c r="G1079" s="28" t="s">
        <v>746</v>
      </c>
      <c r="H1079" s="134">
        <v>32000</v>
      </c>
      <c r="I1079" s="84">
        <v>0</v>
      </c>
      <c r="J1079" s="84">
        <v>0</v>
      </c>
      <c r="K1079" s="24">
        <v>30</v>
      </c>
      <c r="L1079" s="5">
        <v>0</v>
      </c>
      <c r="P1079" s="481" t="s">
        <v>35</v>
      </c>
    </row>
    <row r="1080" spans="1:16" x14ac:dyDescent="0.2">
      <c r="A1080" s="18" t="s">
        <v>512</v>
      </c>
      <c r="B1080" s="113">
        <v>0</v>
      </c>
      <c r="C1080" s="116">
        <v>0</v>
      </c>
      <c r="D1080" s="24">
        <v>7558800</v>
      </c>
      <c r="E1080" s="80">
        <v>0</v>
      </c>
      <c r="F1080" s="28" t="s">
        <v>745</v>
      </c>
      <c r="G1080" s="28" t="s">
        <v>746</v>
      </c>
      <c r="H1080" s="134">
        <v>32008</v>
      </c>
      <c r="I1080" s="84">
        <v>0</v>
      </c>
      <c r="J1080" s="84">
        <v>0</v>
      </c>
      <c r="K1080" s="24">
        <v>10</v>
      </c>
      <c r="L1080" s="5">
        <v>0</v>
      </c>
      <c r="P1080" s="481" t="s">
        <v>35</v>
      </c>
    </row>
    <row r="1081" spans="1:16" x14ac:dyDescent="0.2">
      <c r="A1081" s="18" t="s">
        <v>422</v>
      </c>
      <c r="B1081" s="113">
        <v>0</v>
      </c>
      <c r="C1081" s="116">
        <v>0</v>
      </c>
      <c r="D1081" s="24">
        <v>7558800</v>
      </c>
      <c r="E1081" s="80">
        <v>0</v>
      </c>
      <c r="F1081" s="28" t="s">
        <v>745</v>
      </c>
      <c r="G1081" s="28" t="s">
        <v>746</v>
      </c>
      <c r="H1081" s="134">
        <v>32009</v>
      </c>
      <c r="I1081" s="84">
        <v>0</v>
      </c>
      <c r="J1081" s="84">
        <v>0</v>
      </c>
      <c r="K1081" s="24">
        <v>10</v>
      </c>
      <c r="L1081" s="5">
        <v>0</v>
      </c>
      <c r="P1081" s="481" t="s">
        <v>35</v>
      </c>
    </row>
    <row r="1082" spans="1:16" x14ac:dyDescent="0.2">
      <c r="A1082" s="18" t="s">
        <v>640</v>
      </c>
      <c r="B1082" s="113">
        <v>0</v>
      </c>
      <c r="C1082" s="116">
        <v>0</v>
      </c>
      <c r="D1082" s="24">
        <v>7558800</v>
      </c>
      <c r="E1082" s="80">
        <v>0</v>
      </c>
      <c r="F1082" s="28" t="s">
        <v>745</v>
      </c>
      <c r="G1082" s="28" t="s">
        <v>746</v>
      </c>
      <c r="H1082" s="134">
        <v>35000</v>
      </c>
      <c r="I1082" s="84">
        <v>0</v>
      </c>
      <c r="J1082" s="84">
        <v>0</v>
      </c>
      <c r="K1082" s="24">
        <v>10</v>
      </c>
      <c r="L1082" s="5">
        <v>0</v>
      </c>
      <c r="P1082" s="481" t="s">
        <v>35</v>
      </c>
    </row>
    <row r="1083" spans="1:16" x14ac:dyDescent="0.2">
      <c r="A1083" s="18" t="s">
        <v>641</v>
      </c>
      <c r="B1083" s="113">
        <v>0</v>
      </c>
      <c r="C1083" s="116">
        <v>0</v>
      </c>
      <c r="D1083" s="24">
        <v>7558800</v>
      </c>
      <c r="E1083" s="80">
        <v>0</v>
      </c>
      <c r="F1083" s="28" t="s">
        <v>745</v>
      </c>
      <c r="G1083" s="28" t="s">
        <v>746</v>
      </c>
      <c r="H1083" s="134">
        <v>36000</v>
      </c>
      <c r="I1083" s="84">
        <v>0</v>
      </c>
      <c r="J1083" s="84">
        <v>0</v>
      </c>
      <c r="K1083" s="24">
        <v>10</v>
      </c>
      <c r="L1083" s="5">
        <v>0</v>
      </c>
      <c r="P1083" s="481" t="s">
        <v>35</v>
      </c>
    </row>
    <row r="1084" spans="1:16" x14ac:dyDescent="0.2">
      <c r="A1084" s="18" t="s">
        <v>660</v>
      </c>
      <c r="B1084" s="113">
        <v>0</v>
      </c>
      <c r="C1084" s="116">
        <v>0</v>
      </c>
      <c r="D1084" s="24">
        <v>7558800</v>
      </c>
      <c r="E1084" s="80">
        <v>0</v>
      </c>
      <c r="F1084" s="28" t="s">
        <v>745</v>
      </c>
      <c r="G1084" s="28" t="s">
        <v>746</v>
      </c>
      <c r="H1084" s="134">
        <v>39000</v>
      </c>
      <c r="I1084" s="84">
        <v>0</v>
      </c>
      <c r="J1084" s="84">
        <v>0</v>
      </c>
      <c r="K1084" s="24">
        <v>10</v>
      </c>
      <c r="L1084" s="5">
        <v>0</v>
      </c>
      <c r="P1084" s="481" t="s">
        <v>35</v>
      </c>
    </row>
    <row r="1085" spans="1:16" x14ac:dyDescent="0.2">
      <c r="A1085" s="18" t="s">
        <v>782</v>
      </c>
      <c r="B1085" s="113">
        <v>0</v>
      </c>
      <c r="C1085" s="116">
        <v>0</v>
      </c>
      <c r="D1085" s="24">
        <v>7558800</v>
      </c>
      <c r="E1085" s="80">
        <v>0</v>
      </c>
      <c r="F1085" s="28" t="s">
        <v>745</v>
      </c>
      <c r="G1085" s="28" t="s">
        <v>746</v>
      </c>
      <c r="H1085" s="134">
        <v>45000</v>
      </c>
      <c r="I1085" s="84">
        <v>0</v>
      </c>
      <c r="J1085" s="84">
        <v>0</v>
      </c>
      <c r="K1085" s="24">
        <v>10</v>
      </c>
      <c r="L1085" s="5">
        <v>0</v>
      </c>
      <c r="P1085" s="485" t="s">
        <v>36</v>
      </c>
    </row>
    <row r="1086" spans="1:16" x14ac:dyDescent="0.2">
      <c r="A1086" s="18" t="s">
        <v>1351</v>
      </c>
      <c r="B1086" s="113">
        <v>0</v>
      </c>
      <c r="C1086" s="116">
        <v>0</v>
      </c>
      <c r="D1086" s="24">
        <v>7558800</v>
      </c>
      <c r="E1086" s="80">
        <v>0</v>
      </c>
      <c r="F1086" s="28" t="s">
        <v>745</v>
      </c>
      <c r="G1086" s="28" t="s">
        <v>746</v>
      </c>
      <c r="H1086" s="134">
        <v>45000</v>
      </c>
      <c r="I1086" s="84">
        <v>0</v>
      </c>
      <c r="J1086" s="84">
        <v>0</v>
      </c>
      <c r="K1086" s="24">
        <v>30</v>
      </c>
      <c r="L1086" s="5">
        <v>0</v>
      </c>
      <c r="P1086" s="485" t="s">
        <v>36</v>
      </c>
    </row>
    <row r="1087" spans="1:16" x14ac:dyDescent="0.2">
      <c r="A1087" s="18" t="s">
        <v>305</v>
      </c>
      <c r="B1087" s="113">
        <v>0</v>
      </c>
      <c r="C1087" s="116">
        <v>0</v>
      </c>
      <c r="D1087" s="24">
        <v>7558800</v>
      </c>
      <c r="E1087" s="80">
        <v>0</v>
      </c>
      <c r="F1087" s="28" t="s">
        <v>745</v>
      </c>
      <c r="G1087" s="28" t="s">
        <v>746</v>
      </c>
      <c r="H1087" s="134">
        <v>49000</v>
      </c>
      <c r="I1087" s="84">
        <v>0</v>
      </c>
      <c r="J1087" s="84">
        <v>0</v>
      </c>
      <c r="K1087" s="24">
        <v>10</v>
      </c>
      <c r="L1087" s="5">
        <v>0</v>
      </c>
      <c r="P1087" s="485" t="s">
        <v>36</v>
      </c>
    </row>
    <row r="1088" spans="1:16" x14ac:dyDescent="0.2">
      <c r="A1088" s="18" t="s">
        <v>312</v>
      </c>
      <c r="B1088" s="113">
        <v>0</v>
      </c>
      <c r="C1088" s="116">
        <v>0</v>
      </c>
      <c r="D1088" s="24">
        <v>7558800</v>
      </c>
      <c r="E1088" s="80">
        <v>0</v>
      </c>
      <c r="F1088" s="28" t="s">
        <v>745</v>
      </c>
      <c r="G1088" s="28" t="s">
        <v>746</v>
      </c>
      <c r="H1088" s="134">
        <v>55000</v>
      </c>
      <c r="I1088" s="84">
        <v>0</v>
      </c>
      <c r="J1088" s="84">
        <v>0</v>
      </c>
      <c r="K1088" s="24">
        <v>10</v>
      </c>
      <c r="L1088" s="5">
        <v>0</v>
      </c>
      <c r="P1088" s="485" t="s">
        <v>36</v>
      </c>
    </row>
    <row r="1089" spans="1:16" x14ac:dyDescent="0.2">
      <c r="A1089" s="18" t="s">
        <v>1352</v>
      </c>
      <c r="B1089" s="113">
        <v>0</v>
      </c>
      <c r="C1089" s="116">
        <v>0</v>
      </c>
      <c r="D1089" s="24">
        <v>7558800</v>
      </c>
      <c r="E1089" s="80">
        <v>0</v>
      </c>
      <c r="F1089" s="28" t="s">
        <v>745</v>
      </c>
      <c r="G1089" s="28" t="s">
        <v>746</v>
      </c>
      <c r="H1089" s="135">
        <v>55000</v>
      </c>
      <c r="I1089" s="84">
        <v>0</v>
      </c>
      <c r="J1089" s="84">
        <v>0</v>
      </c>
      <c r="K1089" s="24">
        <v>30</v>
      </c>
      <c r="L1089" s="5">
        <v>0</v>
      </c>
      <c r="P1089" s="485" t="s">
        <v>36</v>
      </c>
    </row>
    <row r="1090" spans="1:16" x14ac:dyDescent="0.2">
      <c r="A1090" s="18" t="s">
        <v>1235</v>
      </c>
      <c r="B1090" s="113">
        <v>0</v>
      </c>
      <c r="C1090" s="116">
        <v>0</v>
      </c>
      <c r="D1090" s="24">
        <v>7558800</v>
      </c>
      <c r="E1090" s="80">
        <v>0</v>
      </c>
      <c r="F1090" s="28" t="s">
        <v>745</v>
      </c>
      <c r="G1090" s="28" t="s">
        <v>746</v>
      </c>
      <c r="H1090" s="134">
        <v>55008</v>
      </c>
      <c r="I1090" s="84">
        <v>0</v>
      </c>
      <c r="J1090" s="84">
        <v>0</v>
      </c>
      <c r="K1090" s="24">
        <v>10</v>
      </c>
      <c r="L1090" s="5">
        <v>0</v>
      </c>
      <c r="P1090" s="485" t="s">
        <v>36</v>
      </c>
    </row>
    <row r="1091" spans="1:16" x14ac:dyDescent="0.2">
      <c r="A1091" s="23" t="s">
        <v>287</v>
      </c>
      <c r="B1091" s="113">
        <v>0</v>
      </c>
      <c r="C1091" s="116">
        <v>0</v>
      </c>
      <c r="D1091" s="24">
        <v>7558800</v>
      </c>
      <c r="E1091" s="80">
        <v>0</v>
      </c>
      <c r="F1091" s="28" t="s">
        <v>745</v>
      </c>
      <c r="G1091" s="28" t="s">
        <v>746</v>
      </c>
      <c r="H1091" s="134">
        <v>55009</v>
      </c>
      <c r="I1091" s="84">
        <v>0</v>
      </c>
      <c r="J1091" s="84">
        <v>0</v>
      </c>
      <c r="K1091" s="24">
        <v>10</v>
      </c>
      <c r="L1091" s="5">
        <v>0</v>
      </c>
      <c r="P1091" s="485" t="s">
        <v>36</v>
      </c>
    </row>
    <row r="1092" spans="1:16" x14ac:dyDescent="0.2">
      <c r="A1092" s="18" t="s">
        <v>335</v>
      </c>
      <c r="B1092" s="113">
        <v>0</v>
      </c>
      <c r="C1092" s="116">
        <v>0</v>
      </c>
      <c r="D1092" s="24">
        <v>7558800</v>
      </c>
      <c r="E1092" s="80">
        <v>0</v>
      </c>
      <c r="F1092" s="28" t="s">
        <v>745</v>
      </c>
      <c r="G1092" s="28" t="s">
        <v>746</v>
      </c>
      <c r="H1092" s="135">
        <v>57000</v>
      </c>
      <c r="I1092" s="84">
        <v>0</v>
      </c>
      <c r="J1092" s="84">
        <v>0</v>
      </c>
      <c r="K1092" s="24">
        <v>10</v>
      </c>
      <c r="L1092" s="5">
        <v>0</v>
      </c>
      <c r="P1092" s="485" t="s">
        <v>36</v>
      </c>
    </row>
    <row r="1093" spans="1:16" x14ac:dyDescent="0.2">
      <c r="A1093" s="23" t="s">
        <v>1353</v>
      </c>
      <c r="B1093" s="113">
        <v>0</v>
      </c>
      <c r="C1093" s="116">
        <v>0</v>
      </c>
      <c r="D1093" s="24">
        <v>7558800</v>
      </c>
      <c r="E1093" s="80">
        <v>0</v>
      </c>
      <c r="F1093" s="28" t="s">
        <v>745</v>
      </c>
      <c r="G1093" s="28" t="s">
        <v>746</v>
      </c>
      <c r="H1093" s="135">
        <v>57000</v>
      </c>
      <c r="I1093" s="84">
        <v>0</v>
      </c>
      <c r="J1093" s="84">
        <v>0</v>
      </c>
      <c r="K1093" s="24">
        <v>30</v>
      </c>
      <c r="L1093" s="5">
        <v>0</v>
      </c>
      <c r="P1093" s="485" t="s">
        <v>36</v>
      </c>
    </row>
    <row r="1094" spans="1:16" x14ac:dyDescent="0.2">
      <c r="A1094" s="18" t="s">
        <v>1236</v>
      </c>
      <c r="B1094" s="113">
        <v>0</v>
      </c>
      <c r="C1094" s="116">
        <v>0</v>
      </c>
      <c r="D1094" s="24">
        <v>7558800</v>
      </c>
      <c r="E1094" s="80">
        <v>0</v>
      </c>
      <c r="F1094" s="28" t="s">
        <v>745</v>
      </c>
      <c r="G1094" s="28" t="s">
        <v>746</v>
      </c>
      <c r="H1094" s="134">
        <v>57008</v>
      </c>
      <c r="I1094" s="84">
        <v>0</v>
      </c>
      <c r="J1094" s="84">
        <v>0</v>
      </c>
      <c r="K1094" s="24">
        <v>10</v>
      </c>
      <c r="L1094" s="5">
        <v>0</v>
      </c>
      <c r="P1094" s="485" t="s">
        <v>36</v>
      </c>
    </row>
    <row r="1095" spans="1:16" x14ac:dyDescent="0.2">
      <c r="A1095" s="23" t="s">
        <v>78</v>
      </c>
      <c r="B1095" s="113">
        <v>0</v>
      </c>
      <c r="C1095" s="116">
        <v>0</v>
      </c>
      <c r="D1095" s="24">
        <v>7558800</v>
      </c>
      <c r="E1095" s="80">
        <v>0</v>
      </c>
      <c r="F1095" s="28" t="s">
        <v>745</v>
      </c>
      <c r="G1095" s="28" t="s">
        <v>746</v>
      </c>
      <c r="H1095" s="134">
        <v>57009</v>
      </c>
      <c r="I1095" s="84">
        <v>0</v>
      </c>
      <c r="J1095" s="84">
        <v>0</v>
      </c>
      <c r="K1095" s="24">
        <v>10</v>
      </c>
      <c r="L1095" s="5">
        <v>0</v>
      </c>
      <c r="P1095" s="485" t="s">
        <v>36</v>
      </c>
    </row>
    <row r="1096" spans="1:16" x14ac:dyDescent="0.2">
      <c r="A1096" s="18" t="s">
        <v>447</v>
      </c>
      <c r="B1096" s="113">
        <v>0</v>
      </c>
      <c r="C1096" s="116">
        <v>0</v>
      </c>
      <c r="D1096" s="24">
        <v>7558800</v>
      </c>
      <c r="E1096" s="80">
        <v>0</v>
      </c>
      <c r="F1096" s="28" t="s">
        <v>745</v>
      </c>
      <c r="G1096" s="28" t="s">
        <v>746</v>
      </c>
      <c r="H1096" s="28">
        <v>90010</v>
      </c>
      <c r="I1096" s="84">
        <v>0</v>
      </c>
      <c r="J1096" s="84">
        <v>0</v>
      </c>
      <c r="K1096" s="24">
        <v>10</v>
      </c>
      <c r="L1096" s="5">
        <v>0</v>
      </c>
      <c r="P1096" s="485" t="s">
        <v>1654</v>
      </c>
    </row>
    <row r="1097" spans="1:16" x14ac:dyDescent="0.2">
      <c r="A1097" s="18" t="s">
        <v>1354</v>
      </c>
      <c r="B1097" s="113">
        <v>0</v>
      </c>
      <c r="C1097" s="116">
        <v>0</v>
      </c>
      <c r="D1097" s="24">
        <v>7558800</v>
      </c>
      <c r="E1097" s="80">
        <v>0</v>
      </c>
      <c r="F1097" s="28" t="s">
        <v>745</v>
      </c>
      <c r="G1097" s="28" t="s">
        <v>746</v>
      </c>
      <c r="H1097" s="28">
        <v>90010</v>
      </c>
      <c r="I1097" s="84">
        <v>0</v>
      </c>
      <c r="J1097" s="84">
        <v>0</v>
      </c>
      <c r="K1097" s="24">
        <v>30</v>
      </c>
      <c r="L1097" s="5">
        <v>0</v>
      </c>
      <c r="P1097" s="485" t="s">
        <v>1654</v>
      </c>
    </row>
    <row r="1098" spans="1:16" x14ac:dyDescent="0.2">
      <c r="A1098" s="139"/>
      <c r="B1098" s="93"/>
      <c r="C1098" s="91"/>
      <c r="D1098" s="50"/>
      <c r="E1098" s="80"/>
      <c r="F1098" s="24"/>
      <c r="G1098" s="134"/>
      <c r="H1098" s="134"/>
      <c r="I1098" s="138"/>
      <c r="J1098" s="84"/>
      <c r="K1098" s="273"/>
      <c r="L1098" s="273"/>
    </row>
    <row r="1099" spans="1:16" x14ac:dyDescent="0.2">
      <c r="A1099" s="18" t="s">
        <v>646</v>
      </c>
      <c r="B1099" s="113">
        <v>0</v>
      </c>
      <c r="C1099" s="116">
        <v>0</v>
      </c>
      <c r="D1099" s="24">
        <v>7559000</v>
      </c>
      <c r="E1099" s="80">
        <v>0</v>
      </c>
      <c r="F1099" s="28" t="s">
        <v>745</v>
      </c>
      <c r="G1099" s="28" t="s">
        <v>746</v>
      </c>
      <c r="H1099" s="135">
        <v>11200</v>
      </c>
      <c r="I1099" s="88">
        <v>0</v>
      </c>
      <c r="J1099" s="84">
        <v>0</v>
      </c>
      <c r="K1099" s="24">
        <v>10</v>
      </c>
      <c r="L1099" s="5">
        <v>0</v>
      </c>
      <c r="P1099" s="485" t="s">
        <v>36</v>
      </c>
    </row>
    <row r="1100" spans="1:16" x14ac:dyDescent="0.2">
      <c r="A1100" s="18" t="s">
        <v>451</v>
      </c>
      <c r="B1100" s="113">
        <v>0</v>
      </c>
      <c r="C1100" s="116">
        <v>0</v>
      </c>
      <c r="D1100" s="24">
        <v>7559000</v>
      </c>
      <c r="E1100" s="80">
        <v>0</v>
      </c>
      <c r="F1100" s="28" t="s">
        <v>745</v>
      </c>
      <c r="G1100" s="28" t="s">
        <v>746</v>
      </c>
      <c r="H1100" s="135">
        <v>21000</v>
      </c>
      <c r="I1100" s="88">
        <v>0</v>
      </c>
      <c r="J1100" s="84">
        <v>0</v>
      </c>
      <c r="K1100" s="24">
        <v>10</v>
      </c>
      <c r="L1100" s="5">
        <v>0</v>
      </c>
      <c r="P1100" s="485" t="s">
        <v>36</v>
      </c>
    </row>
    <row r="1101" spans="1:16" x14ac:dyDescent="0.2">
      <c r="A1101" s="23" t="s">
        <v>452</v>
      </c>
      <c r="B1101" s="113">
        <v>0</v>
      </c>
      <c r="C1101" s="116">
        <v>0</v>
      </c>
      <c r="D1101" s="24">
        <v>7559000</v>
      </c>
      <c r="E1101" s="80">
        <v>0</v>
      </c>
      <c r="F1101" s="28" t="s">
        <v>745</v>
      </c>
      <c r="G1101" s="28" t="s">
        <v>746</v>
      </c>
      <c r="H1101" s="135">
        <v>21000</v>
      </c>
      <c r="I1101" s="88">
        <v>0</v>
      </c>
      <c r="J1101" s="84">
        <v>0</v>
      </c>
      <c r="K1101" s="24">
        <v>30</v>
      </c>
      <c r="L1101" s="5">
        <v>0</v>
      </c>
      <c r="P1101" s="485" t="s">
        <v>36</v>
      </c>
    </row>
    <row r="1102" spans="1:16" x14ac:dyDescent="0.2">
      <c r="A1102" s="18" t="s">
        <v>446</v>
      </c>
      <c r="B1102" s="113">
        <v>0</v>
      </c>
      <c r="C1102" s="116">
        <v>0</v>
      </c>
      <c r="D1102" s="24">
        <v>7559000</v>
      </c>
      <c r="E1102" s="80">
        <v>0</v>
      </c>
      <c r="F1102" s="28" t="s">
        <v>745</v>
      </c>
      <c r="G1102" s="28" t="s">
        <v>746</v>
      </c>
      <c r="H1102" s="135">
        <v>23000</v>
      </c>
      <c r="I1102" s="88">
        <v>0</v>
      </c>
      <c r="J1102" s="84">
        <v>0</v>
      </c>
      <c r="K1102" s="24">
        <v>10</v>
      </c>
      <c r="L1102" s="5">
        <v>0</v>
      </c>
      <c r="P1102" s="485" t="s">
        <v>36</v>
      </c>
    </row>
    <row r="1103" spans="1:16" x14ac:dyDescent="0.2">
      <c r="A1103" s="23" t="s">
        <v>647</v>
      </c>
      <c r="B1103" s="113">
        <v>0</v>
      </c>
      <c r="C1103" s="116">
        <v>0</v>
      </c>
      <c r="D1103" s="24">
        <v>7559000</v>
      </c>
      <c r="E1103" s="80">
        <v>0</v>
      </c>
      <c r="F1103" s="28" t="s">
        <v>745</v>
      </c>
      <c r="G1103" s="28" t="s">
        <v>746</v>
      </c>
      <c r="H1103" s="135">
        <v>25000</v>
      </c>
      <c r="I1103" s="88">
        <v>0</v>
      </c>
      <c r="J1103" s="84">
        <v>0</v>
      </c>
      <c r="K1103" s="24">
        <v>10</v>
      </c>
      <c r="L1103" s="5">
        <v>0</v>
      </c>
      <c r="P1103" s="485" t="s">
        <v>36</v>
      </c>
    </row>
    <row r="1104" spans="1:16" x14ac:dyDescent="0.2">
      <c r="A1104" s="18" t="s">
        <v>307</v>
      </c>
      <c r="B1104" s="113">
        <v>0</v>
      </c>
      <c r="C1104" s="116">
        <v>0</v>
      </c>
      <c r="D1104" s="24">
        <v>7559000</v>
      </c>
      <c r="E1104" s="80">
        <v>0</v>
      </c>
      <c r="F1104" s="28" t="s">
        <v>745</v>
      </c>
      <c r="G1104" s="28" t="s">
        <v>746</v>
      </c>
      <c r="H1104" s="134">
        <v>32000</v>
      </c>
      <c r="I1104" s="88">
        <v>0</v>
      </c>
      <c r="J1104" s="84">
        <v>0</v>
      </c>
      <c r="K1104" s="24">
        <v>10</v>
      </c>
      <c r="L1104" s="5">
        <v>0</v>
      </c>
      <c r="P1104" s="481" t="s">
        <v>35</v>
      </c>
    </row>
    <row r="1105" spans="1:16" x14ac:dyDescent="0.2">
      <c r="A1105" s="18" t="s">
        <v>1355</v>
      </c>
      <c r="B1105" s="113">
        <v>0</v>
      </c>
      <c r="C1105" s="116">
        <v>0</v>
      </c>
      <c r="D1105" s="24">
        <v>7559000</v>
      </c>
      <c r="E1105" s="80">
        <v>0</v>
      </c>
      <c r="F1105" s="28" t="s">
        <v>745</v>
      </c>
      <c r="G1105" s="28" t="s">
        <v>746</v>
      </c>
      <c r="H1105" s="134">
        <v>32000</v>
      </c>
      <c r="I1105" s="88">
        <v>0</v>
      </c>
      <c r="J1105" s="84">
        <v>0</v>
      </c>
      <c r="K1105" s="24">
        <v>30</v>
      </c>
      <c r="L1105" s="5">
        <v>0</v>
      </c>
      <c r="P1105" s="481" t="s">
        <v>35</v>
      </c>
    </row>
    <row r="1106" spans="1:16" x14ac:dyDescent="0.2">
      <c r="A1106" s="18" t="s">
        <v>513</v>
      </c>
      <c r="B1106" s="113">
        <v>0</v>
      </c>
      <c r="C1106" s="116">
        <v>0</v>
      </c>
      <c r="D1106" s="24">
        <v>7559000</v>
      </c>
      <c r="E1106" s="80">
        <v>0</v>
      </c>
      <c r="F1106" s="28" t="s">
        <v>745</v>
      </c>
      <c r="G1106" s="28" t="s">
        <v>746</v>
      </c>
      <c r="H1106" s="134">
        <v>32008</v>
      </c>
      <c r="I1106" s="88">
        <v>0</v>
      </c>
      <c r="J1106" s="84">
        <v>0</v>
      </c>
      <c r="K1106" s="24">
        <v>10</v>
      </c>
      <c r="L1106" s="5">
        <v>0</v>
      </c>
      <c r="P1106" s="481" t="s">
        <v>35</v>
      </c>
    </row>
    <row r="1107" spans="1:16" x14ac:dyDescent="0.2">
      <c r="A1107" s="18" t="s">
        <v>423</v>
      </c>
      <c r="B1107" s="113">
        <v>0</v>
      </c>
      <c r="C1107" s="116">
        <v>0</v>
      </c>
      <c r="D1107" s="24">
        <v>7559000</v>
      </c>
      <c r="E1107" s="80">
        <v>0</v>
      </c>
      <c r="F1107" s="28" t="s">
        <v>745</v>
      </c>
      <c r="G1107" s="28" t="s">
        <v>746</v>
      </c>
      <c r="H1107" s="134">
        <v>32009</v>
      </c>
      <c r="I1107" s="88">
        <v>0</v>
      </c>
      <c r="J1107" s="84">
        <v>0</v>
      </c>
      <c r="K1107" s="24">
        <v>10</v>
      </c>
      <c r="L1107" s="5">
        <v>0</v>
      </c>
      <c r="P1107" s="481" t="s">
        <v>35</v>
      </c>
    </row>
    <row r="1108" spans="1:16" x14ac:dyDescent="0.2">
      <c r="A1108" s="18" t="s">
        <v>661</v>
      </c>
      <c r="B1108" s="113">
        <v>0</v>
      </c>
      <c r="C1108" s="116">
        <v>0</v>
      </c>
      <c r="D1108" s="24">
        <v>7559000</v>
      </c>
      <c r="E1108" s="80">
        <v>0</v>
      </c>
      <c r="F1108" s="28" t="s">
        <v>745</v>
      </c>
      <c r="G1108" s="28" t="s">
        <v>746</v>
      </c>
      <c r="H1108" s="134">
        <v>35000</v>
      </c>
      <c r="I1108" s="88">
        <v>0</v>
      </c>
      <c r="J1108" s="84">
        <v>0</v>
      </c>
      <c r="K1108" s="24">
        <v>10</v>
      </c>
      <c r="L1108" s="5">
        <v>0</v>
      </c>
      <c r="P1108" s="481" t="s">
        <v>35</v>
      </c>
    </row>
    <row r="1109" spans="1:16" x14ac:dyDescent="0.2">
      <c r="A1109" s="18" t="s">
        <v>662</v>
      </c>
      <c r="B1109" s="113">
        <v>0</v>
      </c>
      <c r="C1109" s="116">
        <v>0</v>
      </c>
      <c r="D1109" s="24">
        <v>7559000</v>
      </c>
      <c r="E1109" s="80">
        <v>0</v>
      </c>
      <c r="F1109" s="28" t="s">
        <v>745</v>
      </c>
      <c r="G1109" s="28" t="s">
        <v>746</v>
      </c>
      <c r="H1109" s="134">
        <v>36000</v>
      </c>
      <c r="I1109" s="88">
        <v>0</v>
      </c>
      <c r="J1109" s="84">
        <v>0</v>
      </c>
      <c r="K1109" s="24">
        <v>10</v>
      </c>
      <c r="L1109" s="5">
        <v>0</v>
      </c>
      <c r="P1109" s="481" t="s">
        <v>35</v>
      </c>
    </row>
    <row r="1110" spans="1:16" x14ac:dyDescent="0.2">
      <c r="A1110" s="18" t="s">
        <v>663</v>
      </c>
      <c r="B1110" s="113">
        <v>0</v>
      </c>
      <c r="C1110" s="116">
        <v>0</v>
      </c>
      <c r="D1110" s="24">
        <v>7559000</v>
      </c>
      <c r="E1110" s="80">
        <v>0</v>
      </c>
      <c r="F1110" s="28" t="s">
        <v>745</v>
      </c>
      <c r="G1110" s="28" t="s">
        <v>746</v>
      </c>
      <c r="H1110" s="134">
        <v>39000</v>
      </c>
      <c r="I1110" s="88">
        <v>0</v>
      </c>
      <c r="J1110" s="84">
        <v>0</v>
      </c>
      <c r="K1110" s="24">
        <v>10</v>
      </c>
      <c r="L1110" s="5">
        <v>0</v>
      </c>
      <c r="P1110" s="481" t="s">
        <v>35</v>
      </c>
    </row>
    <row r="1111" spans="1:16" x14ac:dyDescent="0.2">
      <c r="A1111" s="18" t="s">
        <v>648</v>
      </c>
      <c r="B1111" s="113">
        <v>0</v>
      </c>
      <c r="C1111" s="116">
        <v>0</v>
      </c>
      <c r="D1111" s="24">
        <v>7559000</v>
      </c>
      <c r="E1111" s="80">
        <v>0</v>
      </c>
      <c r="F1111" s="28" t="s">
        <v>745</v>
      </c>
      <c r="G1111" s="28" t="s">
        <v>746</v>
      </c>
      <c r="H1111" s="134">
        <v>45000</v>
      </c>
      <c r="I1111" s="88">
        <v>0</v>
      </c>
      <c r="J1111" s="84">
        <v>0</v>
      </c>
      <c r="K1111" s="24">
        <v>10</v>
      </c>
      <c r="L1111" s="5">
        <v>0</v>
      </c>
      <c r="P1111" s="485" t="s">
        <v>36</v>
      </c>
    </row>
    <row r="1112" spans="1:16" x14ac:dyDescent="0.2">
      <c r="A1112" s="18" t="s">
        <v>1356</v>
      </c>
      <c r="B1112" s="113">
        <v>0</v>
      </c>
      <c r="C1112" s="116">
        <v>0</v>
      </c>
      <c r="D1112" s="24">
        <v>7559000</v>
      </c>
      <c r="E1112" s="80">
        <v>0</v>
      </c>
      <c r="F1112" s="28" t="s">
        <v>745</v>
      </c>
      <c r="G1112" s="28" t="s">
        <v>746</v>
      </c>
      <c r="H1112" s="134">
        <v>45000</v>
      </c>
      <c r="I1112" s="88">
        <v>0</v>
      </c>
      <c r="J1112" s="84">
        <v>0</v>
      </c>
      <c r="K1112" s="24">
        <v>30</v>
      </c>
      <c r="L1112" s="5">
        <v>0</v>
      </c>
      <c r="P1112" s="485" t="s">
        <v>36</v>
      </c>
    </row>
    <row r="1113" spans="1:16" x14ac:dyDescent="0.2">
      <c r="A1113" s="18" t="s">
        <v>306</v>
      </c>
      <c r="B1113" s="113">
        <v>0</v>
      </c>
      <c r="C1113" s="116">
        <v>0</v>
      </c>
      <c r="D1113" s="24">
        <v>7559000</v>
      </c>
      <c r="E1113" s="80">
        <v>0</v>
      </c>
      <c r="F1113" s="28" t="s">
        <v>745</v>
      </c>
      <c r="G1113" s="28" t="s">
        <v>746</v>
      </c>
      <c r="H1113" s="134">
        <v>49000</v>
      </c>
      <c r="I1113" s="88">
        <v>0</v>
      </c>
      <c r="J1113" s="84">
        <v>0</v>
      </c>
      <c r="K1113" s="24">
        <v>10</v>
      </c>
      <c r="L1113" s="5">
        <v>0</v>
      </c>
      <c r="P1113" s="485" t="s">
        <v>36</v>
      </c>
    </row>
    <row r="1114" spans="1:16" x14ac:dyDescent="0.2">
      <c r="A1114" s="18" t="s">
        <v>313</v>
      </c>
      <c r="B1114" s="113">
        <v>0</v>
      </c>
      <c r="C1114" s="116">
        <v>0</v>
      </c>
      <c r="D1114" s="24">
        <v>7559000</v>
      </c>
      <c r="E1114" s="80">
        <v>0</v>
      </c>
      <c r="F1114" s="28" t="s">
        <v>745</v>
      </c>
      <c r="G1114" s="28" t="s">
        <v>746</v>
      </c>
      <c r="H1114" s="134">
        <v>55000</v>
      </c>
      <c r="I1114" s="88">
        <v>0</v>
      </c>
      <c r="J1114" s="84">
        <v>0</v>
      </c>
      <c r="K1114" s="24">
        <v>10</v>
      </c>
      <c r="L1114" s="5">
        <v>0</v>
      </c>
      <c r="P1114" s="485" t="s">
        <v>36</v>
      </c>
    </row>
    <row r="1115" spans="1:16" x14ac:dyDescent="0.2">
      <c r="A1115" s="18" t="s">
        <v>1357</v>
      </c>
      <c r="B1115" s="113">
        <v>0</v>
      </c>
      <c r="C1115" s="116">
        <v>0</v>
      </c>
      <c r="D1115" s="24">
        <v>7559000</v>
      </c>
      <c r="E1115" s="80">
        <v>0</v>
      </c>
      <c r="F1115" s="28" t="s">
        <v>745</v>
      </c>
      <c r="G1115" s="28" t="s">
        <v>746</v>
      </c>
      <c r="H1115" s="135">
        <v>55000</v>
      </c>
      <c r="I1115" s="88">
        <v>0</v>
      </c>
      <c r="J1115" s="84">
        <v>0</v>
      </c>
      <c r="K1115" s="24">
        <v>30</v>
      </c>
      <c r="L1115" s="5">
        <v>0</v>
      </c>
      <c r="P1115" s="485" t="s">
        <v>36</v>
      </c>
    </row>
    <row r="1116" spans="1:16" x14ac:dyDescent="0.2">
      <c r="A1116" s="18" t="s">
        <v>1237</v>
      </c>
      <c r="B1116" s="113">
        <v>0</v>
      </c>
      <c r="C1116" s="116">
        <v>0</v>
      </c>
      <c r="D1116" s="24">
        <v>7559000</v>
      </c>
      <c r="E1116" s="80">
        <v>0</v>
      </c>
      <c r="F1116" s="28" t="s">
        <v>745</v>
      </c>
      <c r="G1116" s="28" t="s">
        <v>746</v>
      </c>
      <c r="H1116" s="134">
        <v>55008</v>
      </c>
      <c r="I1116" s="88">
        <v>0</v>
      </c>
      <c r="J1116" s="84">
        <v>0</v>
      </c>
      <c r="K1116" s="24">
        <v>10</v>
      </c>
      <c r="L1116" s="5">
        <v>0</v>
      </c>
      <c r="P1116" s="485" t="s">
        <v>36</v>
      </c>
    </row>
    <row r="1117" spans="1:16" x14ac:dyDescent="0.2">
      <c r="A1117" s="23" t="s">
        <v>288</v>
      </c>
      <c r="B1117" s="113">
        <v>0</v>
      </c>
      <c r="C1117" s="116">
        <v>0</v>
      </c>
      <c r="D1117" s="24">
        <v>7559000</v>
      </c>
      <c r="E1117" s="80">
        <v>0</v>
      </c>
      <c r="F1117" s="28" t="s">
        <v>745</v>
      </c>
      <c r="G1117" s="28" t="s">
        <v>746</v>
      </c>
      <c r="H1117" s="134">
        <v>55009</v>
      </c>
      <c r="I1117" s="88">
        <v>0</v>
      </c>
      <c r="J1117" s="84">
        <v>0</v>
      </c>
      <c r="K1117" s="24">
        <v>10</v>
      </c>
      <c r="L1117" s="5">
        <v>0</v>
      </c>
      <c r="P1117" s="485" t="s">
        <v>36</v>
      </c>
    </row>
    <row r="1118" spans="1:16" x14ac:dyDescent="0.2">
      <c r="A1118" s="18" t="s">
        <v>336</v>
      </c>
      <c r="B1118" s="113">
        <v>0</v>
      </c>
      <c r="C1118" s="116">
        <v>0</v>
      </c>
      <c r="D1118" s="24">
        <v>7559000</v>
      </c>
      <c r="E1118" s="80">
        <v>0</v>
      </c>
      <c r="F1118" s="28" t="s">
        <v>745</v>
      </c>
      <c r="G1118" s="28" t="s">
        <v>746</v>
      </c>
      <c r="H1118" s="135">
        <v>57000</v>
      </c>
      <c r="I1118" s="88">
        <v>0</v>
      </c>
      <c r="J1118" s="84">
        <v>0</v>
      </c>
      <c r="K1118" s="24">
        <v>10</v>
      </c>
      <c r="L1118" s="5">
        <v>0</v>
      </c>
      <c r="P1118" s="485" t="s">
        <v>36</v>
      </c>
    </row>
    <row r="1119" spans="1:16" x14ac:dyDescent="0.2">
      <c r="A1119" s="23" t="s">
        <v>1358</v>
      </c>
      <c r="B1119" s="113">
        <v>0</v>
      </c>
      <c r="C1119" s="116">
        <v>0</v>
      </c>
      <c r="D1119" s="24">
        <v>7559000</v>
      </c>
      <c r="E1119" s="80">
        <v>0</v>
      </c>
      <c r="F1119" s="28" t="s">
        <v>745</v>
      </c>
      <c r="G1119" s="28" t="s">
        <v>746</v>
      </c>
      <c r="H1119" s="135">
        <v>57000</v>
      </c>
      <c r="I1119" s="88">
        <v>0</v>
      </c>
      <c r="J1119" s="84">
        <v>0</v>
      </c>
      <c r="K1119" s="24">
        <v>30</v>
      </c>
      <c r="L1119" s="5">
        <v>0</v>
      </c>
      <c r="P1119" s="485" t="s">
        <v>36</v>
      </c>
    </row>
    <row r="1120" spans="1:16" x14ac:dyDescent="0.2">
      <c r="A1120" s="18" t="s">
        <v>1238</v>
      </c>
      <c r="B1120" s="113">
        <v>0</v>
      </c>
      <c r="C1120" s="116">
        <v>0</v>
      </c>
      <c r="D1120" s="24">
        <v>7559000</v>
      </c>
      <c r="E1120" s="80">
        <v>0</v>
      </c>
      <c r="F1120" s="28" t="s">
        <v>745</v>
      </c>
      <c r="G1120" s="28" t="s">
        <v>746</v>
      </c>
      <c r="H1120" s="134">
        <v>57008</v>
      </c>
      <c r="I1120" s="88">
        <v>0</v>
      </c>
      <c r="J1120" s="84">
        <v>0</v>
      </c>
      <c r="K1120" s="24">
        <v>10</v>
      </c>
      <c r="L1120" s="5">
        <v>0</v>
      </c>
      <c r="P1120" s="485" t="s">
        <v>36</v>
      </c>
    </row>
    <row r="1121" spans="1:16" x14ac:dyDescent="0.2">
      <c r="A1121" s="23" t="s">
        <v>79</v>
      </c>
      <c r="B1121" s="113">
        <v>0</v>
      </c>
      <c r="C1121" s="116">
        <v>0</v>
      </c>
      <c r="D1121" s="24">
        <v>7559000</v>
      </c>
      <c r="E1121" s="80">
        <v>0</v>
      </c>
      <c r="F1121" s="28" t="s">
        <v>745</v>
      </c>
      <c r="G1121" s="28" t="s">
        <v>746</v>
      </c>
      <c r="H1121" s="134">
        <v>57009</v>
      </c>
      <c r="I1121" s="88">
        <v>0</v>
      </c>
      <c r="J1121" s="84">
        <v>0</v>
      </c>
      <c r="K1121" s="24">
        <v>10</v>
      </c>
      <c r="L1121" s="5">
        <v>0</v>
      </c>
      <c r="P1121" s="485" t="s">
        <v>36</v>
      </c>
    </row>
    <row r="1122" spans="1:16" x14ac:dyDescent="0.2">
      <c r="A1122" s="23" t="s">
        <v>295</v>
      </c>
      <c r="B1122" s="113">
        <v>0</v>
      </c>
      <c r="C1122" s="116">
        <v>0</v>
      </c>
      <c r="D1122" s="24">
        <v>7559000</v>
      </c>
      <c r="E1122" s="80">
        <v>0</v>
      </c>
      <c r="F1122" s="28" t="s">
        <v>745</v>
      </c>
      <c r="G1122" s="28" t="s">
        <v>746</v>
      </c>
      <c r="H1122" s="135">
        <v>70000</v>
      </c>
      <c r="I1122" s="88">
        <v>0</v>
      </c>
      <c r="J1122" s="84">
        <v>0</v>
      </c>
      <c r="K1122" s="24">
        <v>10</v>
      </c>
      <c r="L1122" s="5">
        <v>0</v>
      </c>
      <c r="P1122" s="485" t="s">
        <v>36</v>
      </c>
    </row>
    <row r="1123" spans="1:16" x14ac:dyDescent="0.2">
      <c r="A1123" s="18" t="s">
        <v>296</v>
      </c>
      <c r="B1123" s="113">
        <v>0</v>
      </c>
      <c r="C1123" s="116">
        <v>0</v>
      </c>
      <c r="D1123" s="24">
        <v>7559000</v>
      </c>
      <c r="E1123" s="80">
        <v>0</v>
      </c>
      <c r="F1123" s="28" t="s">
        <v>745</v>
      </c>
      <c r="G1123" s="28" t="s">
        <v>746</v>
      </c>
      <c r="H1123" s="135">
        <v>82000</v>
      </c>
      <c r="I1123" s="88">
        <v>0</v>
      </c>
      <c r="J1123" s="84">
        <v>0</v>
      </c>
      <c r="K1123" s="24">
        <v>10</v>
      </c>
      <c r="L1123" s="5">
        <v>0</v>
      </c>
      <c r="P1123" s="485" t="s">
        <v>36</v>
      </c>
    </row>
    <row r="1124" spans="1:16" x14ac:dyDescent="0.2">
      <c r="A1124" s="18" t="s">
        <v>1411</v>
      </c>
      <c r="B1124" s="113">
        <v>0</v>
      </c>
      <c r="C1124" s="116">
        <v>0</v>
      </c>
      <c r="D1124" s="24">
        <v>7559000</v>
      </c>
      <c r="E1124" s="80">
        <v>0</v>
      </c>
      <c r="F1124" s="28" t="s">
        <v>745</v>
      </c>
      <c r="G1124" s="28" t="s">
        <v>746</v>
      </c>
      <c r="H1124" s="135">
        <v>85000</v>
      </c>
      <c r="I1124" s="88">
        <v>0</v>
      </c>
      <c r="J1124" s="84">
        <v>0</v>
      </c>
      <c r="K1124" s="24">
        <v>10</v>
      </c>
      <c r="L1124" s="5">
        <v>0</v>
      </c>
      <c r="P1124" s="485" t="s">
        <v>36</v>
      </c>
    </row>
    <row r="1125" spans="1:16" x14ac:dyDescent="0.2">
      <c r="A1125" s="18" t="s">
        <v>726</v>
      </c>
      <c r="B1125" s="113">
        <v>0</v>
      </c>
      <c r="C1125" s="116">
        <v>0</v>
      </c>
      <c r="D1125" s="24">
        <v>7559000</v>
      </c>
      <c r="E1125" s="80">
        <v>0</v>
      </c>
      <c r="F1125" s="28" t="s">
        <v>745</v>
      </c>
      <c r="G1125" s="28" t="s">
        <v>746</v>
      </c>
      <c r="H1125" s="28">
        <v>90010</v>
      </c>
      <c r="I1125" s="88">
        <v>0</v>
      </c>
      <c r="J1125" s="84">
        <v>0</v>
      </c>
      <c r="K1125" s="24">
        <v>10</v>
      </c>
      <c r="L1125" s="5">
        <v>0</v>
      </c>
      <c r="P1125" s="485" t="s">
        <v>1654</v>
      </c>
    </row>
    <row r="1126" spans="1:16" x14ac:dyDescent="0.2">
      <c r="A1126" s="18" t="s">
        <v>1359</v>
      </c>
      <c r="B1126" s="113">
        <v>0</v>
      </c>
      <c r="C1126" s="116">
        <v>0</v>
      </c>
      <c r="D1126" s="24">
        <v>7559000</v>
      </c>
      <c r="E1126" s="80">
        <v>0</v>
      </c>
      <c r="F1126" s="28" t="s">
        <v>745</v>
      </c>
      <c r="G1126" s="28" t="s">
        <v>746</v>
      </c>
      <c r="H1126" s="28">
        <v>90010</v>
      </c>
      <c r="I1126" s="88">
        <v>0</v>
      </c>
      <c r="J1126" s="84">
        <v>0</v>
      </c>
      <c r="K1126" s="24">
        <v>30</v>
      </c>
      <c r="L1126" s="5">
        <v>0</v>
      </c>
      <c r="P1126" s="485" t="s">
        <v>1654</v>
      </c>
    </row>
    <row r="1127" spans="1:16" x14ac:dyDescent="0.2">
      <c r="A1127" s="30"/>
      <c r="B1127" s="113"/>
      <c r="C1127" s="116"/>
      <c r="D1127" s="50"/>
      <c r="E1127" s="50"/>
      <c r="F1127" s="28"/>
      <c r="G1127" s="28"/>
      <c r="H1127" s="28"/>
      <c r="I1127" s="97"/>
      <c r="J1127" s="97"/>
      <c r="K1127" s="50"/>
      <c r="L1127" s="287"/>
    </row>
    <row r="1128" spans="1:16" x14ac:dyDescent="0.2">
      <c r="A1128" s="59" t="s">
        <v>491</v>
      </c>
      <c r="B1128" s="113">
        <v>0</v>
      </c>
      <c r="C1128" s="116">
        <v>0</v>
      </c>
      <c r="D1128" s="24">
        <v>7628000</v>
      </c>
      <c r="E1128" s="80">
        <v>0</v>
      </c>
      <c r="F1128" s="28" t="s">
        <v>745</v>
      </c>
      <c r="G1128" s="28" t="s">
        <v>746</v>
      </c>
      <c r="H1128" s="135" t="s">
        <v>1219</v>
      </c>
      <c r="I1128" s="99">
        <v>0</v>
      </c>
      <c r="J1128" s="84">
        <v>0</v>
      </c>
      <c r="K1128" s="50">
        <v>10</v>
      </c>
      <c r="L1128" s="5">
        <v>0</v>
      </c>
      <c r="P1128" s="481" t="s">
        <v>37</v>
      </c>
    </row>
    <row r="1129" spans="1:16" x14ac:dyDescent="0.2">
      <c r="A1129" s="59" t="s">
        <v>1360</v>
      </c>
      <c r="B1129" s="113">
        <v>0</v>
      </c>
      <c r="C1129" s="116">
        <v>0</v>
      </c>
      <c r="D1129" s="24">
        <v>7628000</v>
      </c>
      <c r="E1129" s="80">
        <v>0</v>
      </c>
      <c r="F1129" s="28" t="s">
        <v>745</v>
      </c>
      <c r="G1129" s="28" t="s">
        <v>746</v>
      </c>
      <c r="H1129" s="135" t="s">
        <v>1219</v>
      </c>
      <c r="I1129" s="99">
        <v>0</v>
      </c>
      <c r="J1129" s="84">
        <v>0</v>
      </c>
      <c r="K1129" s="50">
        <v>30</v>
      </c>
      <c r="L1129" s="5">
        <v>0</v>
      </c>
      <c r="P1129" s="481" t="s">
        <v>37</v>
      </c>
    </row>
    <row r="1130" spans="1:16" x14ac:dyDescent="0.2">
      <c r="A1130" s="59" t="s">
        <v>727</v>
      </c>
      <c r="B1130" s="113">
        <v>0</v>
      </c>
      <c r="C1130" s="116">
        <v>0</v>
      </c>
      <c r="D1130" s="24">
        <v>7628000</v>
      </c>
      <c r="E1130" s="80">
        <v>0</v>
      </c>
      <c r="F1130" s="28" t="s">
        <v>745</v>
      </c>
      <c r="G1130" s="28" t="s">
        <v>746</v>
      </c>
      <c r="H1130" s="135">
        <v>90000</v>
      </c>
      <c r="I1130" s="99">
        <v>0</v>
      </c>
      <c r="J1130" s="84">
        <v>0</v>
      </c>
      <c r="K1130" s="50">
        <v>10</v>
      </c>
      <c r="L1130" s="5">
        <v>0</v>
      </c>
      <c r="P1130" s="481" t="s">
        <v>37</v>
      </c>
    </row>
    <row r="1131" spans="1:16" x14ac:dyDescent="0.2">
      <c r="A1131" s="59" t="s">
        <v>1361</v>
      </c>
      <c r="B1131" s="113">
        <v>0</v>
      </c>
      <c r="C1131" s="116">
        <v>0</v>
      </c>
      <c r="D1131" s="24">
        <v>7628000</v>
      </c>
      <c r="E1131" s="80">
        <v>0</v>
      </c>
      <c r="F1131" s="28" t="s">
        <v>745</v>
      </c>
      <c r="G1131" s="28" t="s">
        <v>746</v>
      </c>
      <c r="H1131" s="135">
        <v>90000</v>
      </c>
      <c r="I1131" s="99">
        <v>0</v>
      </c>
      <c r="J1131" s="84">
        <v>0</v>
      </c>
      <c r="K1131" s="50">
        <v>30</v>
      </c>
      <c r="L1131" s="5">
        <v>0</v>
      </c>
      <c r="P1131" s="481" t="s">
        <v>37</v>
      </c>
    </row>
    <row r="1132" spans="1:16" x14ac:dyDescent="0.2">
      <c r="A1132" s="59"/>
      <c r="B1132" s="113"/>
      <c r="C1132" s="116"/>
      <c r="D1132" s="50"/>
      <c r="E1132" s="80"/>
      <c r="F1132" s="28"/>
      <c r="G1132" s="28"/>
      <c r="H1132" s="447"/>
      <c r="I1132" s="99"/>
      <c r="J1132" s="84"/>
      <c r="K1132" s="50"/>
      <c r="L1132" s="287"/>
      <c r="P1132" s="481"/>
    </row>
    <row r="1133" spans="1:16" x14ac:dyDescent="0.2">
      <c r="A1133" s="59" t="s">
        <v>492</v>
      </c>
      <c r="B1133" s="113">
        <v>0</v>
      </c>
      <c r="C1133" s="116">
        <v>0</v>
      </c>
      <c r="D1133" s="24">
        <v>7629000</v>
      </c>
      <c r="E1133" s="80">
        <v>0</v>
      </c>
      <c r="F1133" s="28" t="s">
        <v>745</v>
      </c>
      <c r="G1133" s="28" t="s">
        <v>746</v>
      </c>
      <c r="H1133" s="135" t="s">
        <v>1219</v>
      </c>
      <c r="I1133" s="99">
        <v>0</v>
      </c>
      <c r="J1133" s="84">
        <v>0</v>
      </c>
      <c r="K1133" s="50">
        <v>10</v>
      </c>
      <c r="L1133" s="5">
        <v>0</v>
      </c>
      <c r="P1133" s="481" t="s">
        <v>37</v>
      </c>
    </row>
    <row r="1134" spans="1:16" x14ac:dyDescent="0.2">
      <c r="A1134" s="59" t="s">
        <v>1362</v>
      </c>
      <c r="B1134" s="113">
        <v>0</v>
      </c>
      <c r="C1134" s="116">
        <v>0</v>
      </c>
      <c r="D1134" s="24">
        <v>7629000</v>
      </c>
      <c r="E1134" s="80">
        <v>0</v>
      </c>
      <c r="F1134" s="28" t="s">
        <v>745</v>
      </c>
      <c r="G1134" s="28" t="s">
        <v>746</v>
      </c>
      <c r="H1134" s="135" t="s">
        <v>1219</v>
      </c>
      <c r="I1134" s="99">
        <v>0</v>
      </c>
      <c r="J1134" s="84">
        <v>0</v>
      </c>
      <c r="K1134" s="50">
        <v>30</v>
      </c>
      <c r="L1134" s="5">
        <v>0</v>
      </c>
      <c r="P1134" s="481" t="s">
        <v>37</v>
      </c>
    </row>
    <row r="1135" spans="1:16" x14ac:dyDescent="0.2">
      <c r="A1135" s="59" t="s">
        <v>1008</v>
      </c>
      <c r="B1135" s="113">
        <v>0</v>
      </c>
      <c r="C1135" s="116">
        <v>0</v>
      </c>
      <c r="D1135" s="24">
        <v>7629000</v>
      </c>
      <c r="E1135" s="80">
        <v>0</v>
      </c>
      <c r="F1135" s="28" t="s">
        <v>745</v>
      </c>
      <c r="G1135" s="28" t="s">
        <v>746</v>
      </c>
      <c r="H1135" s="135">
        <v>90000</v>
      </c>
      <c r="I1135" s="99">
        <v>0</v>
      </c>
      <c r="J1135" s="84">
        <v>0</v>
      </c>
      <c r="K1135" s="50">
        <v>10</v>
      </c>
      <c r="L1135" s="5">
        <v>0</v>
      </c>
      <c r="P1135" s="481" t="s">
        <v>37</v>
      </c>
    </row>
    <row r="1136" spans="1:16" x14ac:dyDescent="0.2">
      <c r="A1136" s="59" t="s">
        <v>1363</v>
      </c>
      <c r="B1136" s="113">
        <v>0</v>
      </c>
      <c r="C1136" s="116">
        <v>0</v>
      </c>
      <c r="D1136" s="24">
        <v>7629000</v>
      </c>
      <c r="E1136" s="80">
        <v>0</v>
      </c>
      <c r="F1136" s="28" t="s">
        <v>745</v>
      </c>
      <c r="G1136" s="28" t="s">
        <v>746</v>
      </c>
      <c r="H1136" s="135">
        <v>90000</v>
      </c>
      <c r="I1136" s="99">
        <v>0</v>
      </c>
      <c r="J1136" s="84">
        <v>0</v>
      </c>
      <c r="K1136" s="50">
        <v>30</v>
      </c>
      <c r="L1136" s="5">
        <v>0</v>
      </c>
      <c r="P1136" s="481" t="s">
        <v>37</v>
      </c>
    </row>
    <row r="1137" spans="1:16" x14ac:dyDescent="0.2">
      <c r="A1137" s="30"/>
      <c r="B1137" s="113"/>
      <c r="C1137" s="116"/>
      <c r="D1137" s="50"/>
      <c r="E1137" s="80"/>
      <c r="F1137" s="28"/>
      <c r="G1137" s="28"/>
      <c r="H1137" s="28"/>
      <c r="I1137" s="97"/>
      <c r="J1137" s="84"/>
      <c r="K1137" s="50"/>
      <c r="L1137" s="287"/>
    </row>
    <row r="1138" spans="1:16" x14ac:dyDescent="0.2">
      <c r="A1138" s="59" t="s">
        <v>493</v>
      </c>
      <c r="B1138" s="113">
        <v>0</v>
      </c>
      <c r="C1138" s="116">
        <v>0</v>
      </c>
      <c r="D1138" s="50">
        <v>7637000</v>
      </c>
      <c r="E1138" s="80">
        <v>0</v>
      </c>
      <c r="F1138" s="28" t="s">
        <v>745</v>
      </c>
      <c r="G1138" s="28" t="s">
        <v>746</v>
      </c>
      <c r="H1138" s="135" t="s">
        <v>1219</v>
      </c>
      <c r="I1138" s="99">
        <v>0</v>
      </c>
      <c r="J1138" s="84">
        <v>0</v>
      </c>
      <c r="K1138" s="50">
        <v>10</v>
      </c>
      <c r="L1138" s="5">
        <v>0</v>
      </c>
      <c r="P1138" s="481" t="s">
        <v>38</v>
      </c>
    </row>
    <row r="1139" spans="1:16" x14ac:dyDescent="0.2">
      <c r="A1139" s="59" t="s">
        <v>1364</v>
      </c>
      <c r="B1139" s="113">
        <v>0</v>
      </c>
      <c r="C1139" s="116">
        <v>0</v>
      </c>
      <c r="D1139" s="50">
        <v>7637000</v>
      </c>
      <c r="E1139" s="80">
        <v>0</v>
      </c>
      <c r="F1139" s="28" t="s">
        <v>745</v>
      </c>
      <c r="G1139" s="28" t="s">
        <v>746</v>
      </c>
      <c r="H1139" s="135" t="s">
        <v>1219</v>
      </c>
      <c r="I1139" s="99">
        <v>0</v>
      </c>
      <c r="J1139" s="84">
        <v>0</v>
      </c>
      <c r="K1139" s="50">
        <v>30</v>
      </c>
      <c r="L1139" s="5">
        <v>0</v>
      </c>
      <c r="P1139" s="481" t="s">
        <v>38</v>
      </c>
    </row>
    <row r="1140" spans="1:16" x14ac:dyDescent="0.2">
      <c r="A1140" s="59" t="s">
        <v>1517</v>
      </c>
      <c r="B1140" s="113">
        <v>0</v>
      </c>
      <c r="C1140" s="116">
        <v>0</v>
      </c>
      <c r="D1140" s="50">
        <v>7637000</v>
      </c>
      <c r="E1140" s="80">
        <v>0</v>
      </c>
      <c r="F1140" s="28" t="s">
        <v>745</v>
      </c>
      <c r="G1140" s="28" t="s">
        <v>746</v>
      </c>
      <c r="H1140" s="135">
        <v>90000</v>
      </c>
      <c r="I1140" s="99">
        <v>0</v>
      </c>
      <c r="J1140" s="84">
        <v>0</v>
      </c>
      <c r="K1140" s="50">
        <v>10</v>
      </c>
      <c r="L1140" s="5">
        <v>0</v>
      </c>
      <c r="P1140" s="481" t="s">
        <v>38</v>
      </c>
    </row>
    <row r="1141" spans="1:16" x14ac:dyDescent="0.2">
      <c r="A1141" s="59" t="s">
        <v>1365</v>
      </c>
      <c r="B1141" s="113">
        <v>0</v>
      </c>
      <c r="C1141" s="116">
        <v>0</v>
      </c>
      <c r="D1141" s="50">
        <v>7637000</v>
      </c>
      <c r="E1141" s="80">
        <v>0</v>
      </c>
      <c r="F1141" s="28" t="s">
        <v>745</v>
      </c>
      <c r="G1141" s="28" t="s">
        <v>746</v>
      </c>
      <c r="H1141" s="135">
        <v>90000</v>
      </c>
      <c r="I1141" s="99">
        <v>0</v>
      </c>
      <c r="J1141" s="84">
        <v>0</v>
      </c>
      <c r="K1141" s="50">
        <v>30</v>
      </c>
      <c r="L1141" s="5">
        <v>0</v>
      </c>
      <c r="P1141" s="481" t="s">
        <v>38</v>
      </c>
    </row>
    <row r="1142" spans="1:16" x14ac:dyDescent="0.2">
      <c r="A1142" s="30"/>
      <c r="B1142" s="113"/>
      <c r="C1142" s="116"/>
      <c r="D1142" s="50"/>
      <c r="E1142" s="80"/>
      <c r="F1142" s="50"/>
      <c r="G1142" s="28"/>
      <c r="H1142" s="28"/>
      <c r="I1142" s="138"/>
      <c r="J1142" s="84"/>
      <c r="K1142" s="50"/>
      <c r="L1142" s="287"/>
    </row>
    <row r="1143" spans="1:16" x14ac:dyDescent="0.2">
      <c r="A1143" s="59" t="s">
        <v>494</v>
      </c>
      <c r="B1143" s="113">
        <v>0</v>
      </c>
      <c r="C1143" s="116">
        <v>0</v>
      </c>
      <c r="D1143" s="50">
        <v>7639000</v>
      </c>
      <c r="E1143" s="80">
        <v>0</v>
      </c>
      <c r="F1143" s="28" t="s">
        <v>745</v>
      </c>
      <c r="G1143" s="28" t="s">
        <v>746</v>
      </c>
      <c r="H1143" s="135" t="s">
        <v>1219</v>
      </c>
      <c r="I1143" s="99">
        <v>0</v>
      </c>
      <c r="J1143" s="84">
        <v>0</v>
      </c>
      <c r="K1143" s="50">
        <v>10</v>
      </c>
      <c r="L1143" s="27">
        <v>0</v>
      </c>
      <c r="P1143" s="481" t="s">
        <v>37</v>
      </c>
    </row>
    <row r="1144" spans="1:16" x14ac:dyDescent="0.2">
      <c r="A1144" s="59" t="s">
        <v>1366</v>
      </c>
      <c r="B1144" s="113">
        <v>0</v>
      </c>
      <c r="C1144" s="116">
        <v>0</v>
      </c>
      <c r="D1144" s="50">
        <v>7639000</v>
      </c>
      <c r="E1144" s="80">
        <v>0</v>
      </c>
      <c r="F1144" s="28" t="s">
        <v>745</v>
      </c>
      <c r="G1144" s="28" t="s">
        <v>746</v>
      </c>
      <c r="H1144" s="135" t="s">
        <v>1219</v>
      </c>
      <c r="I1144" s="99">
        <v>0</v>
      </c>
      <c r="J1144" s="84">
        <v>0</v>
      </c>
      <c r="K1144" s="50">
        <v>30</v>
      </c>
      <c r="L1144" s="27">
        <v>0</v>
      </c>
      <c r="P1144" s="481" t="s">
        <v>37</v>
      </c>
    </row>
    <row r="1145" spans="1:16" x14ac:dyDescent="0.2">
      <c r="A1145" s="59" t="s">
        <v>684</v>
      </c>
      <c r="B1145" s="113">
        <v>0</v>
      </c>
      <c r="C1145" s="116">
        <v>0</v>
      </c>
      <c r="D1145" s="50">
        <v>7639000</v>
      </c>
      <c r="E1145" s="80">
        <v>0</v>
      </c>
      <c r="F1145" s="28" t="s">
        <v>745</v>
      </c>
      <c r="G1145" s="28" t="s">
        <v>746</v>
      </c>
      <c r="H1145" s="135">
        <v>90000</v>
      </c>
      <c r="I1145" s="99">
        <v>0</v>
      </c>
      <c r="J1145" s="84">
        <v>0</v>
      </c>
      <c r="K1145" s="50">
        <v>10</v>
      </c>
      <c r="L1145" s="27">
        <v>0</v>
      </c>
      <c r="P1145" s="481" t="s">
        <v>37</v>
      </c>
    </row>
    <row r="1146" spans="1:16" ht="13.5" customHeight="1" x14ac:dyDescent="0.2">
      <c r="A1146" s="59" t="s">
        <v>1367</v>
      </c>
      <c r="B1146" s="113">
        <v>0</v>
      </c>
      <c r="C1146" s="116">
        <v>0</v>
      </c>
      <c r="D1146" s="50">
        <v>7639000</v>
      </c>
      <c r="E1146" s="80">
        <v>0</v>
      </c>
      <c r="F1146" s="28" t="s">
        <v>745</v>
      </c>
      <c r="G1146" s="28" t="s">
        <v>746</v>
      </c>
      <c r="H1146" s="135">
        <v>90000</v>
      </c>
      <c r="I1146" s="99">
        <v>0</v>
      </c>
      <c r="J1146" s="84">
        <v>0</v>
      </c>
      <c r="K1146" s="50">
        <v>30</v>
      </c>
      <c r="L1146" s="27">
        <v>0</v>
      </c>
      <c r="P1146" s="481" t="s">
        <v>37</v>
      </c>
    </row>
    <row r="1147" spans="1:16" s="32" customFormat="1" x14ac:dyDescent="0.2">
      <c r="A1147" s="30"/>
      <c r="B1147" s="113"/>
      <c r="C1147" s="116"/>
      <c r="D1147" s="50"/>
      <c r="E1147" s="80"/>
      <c r="F1147" s="28"/>
      <c r="G1147" s="28"/>
      <c r="H1147" s="28"/>
      <c r="I1147" s="97"/>
      <c r="J1147" s="84"/>
      <c r="K1147" s="50"/>
      <c r="L1147" s="287"/>
      <c r="P1147" s="477"/>
    </row>
    <row r="1148" spans="1:16" s="32" customFormat="1" x14ac:dyDescent="0.2">
      <c r="A1148" s="56" t="s">
        <v>752</v>
      </c>
      <c r="B1148" s="113">
        <v>0</v>
      </c>
      <c r="C1148" s="116">
        <v>0</v>
      </c>
      <c r="D1148" s="58">
        <v>7711000</v>
      </c>
      <c r="E1148" s="80">
        <v>0</v>
      </c>
      <c r="F1148" s="28" t="s">
        <v>745</v>
      </c>
      <c r="G1148" s="28" t="s">
        <v>746</v>
      </c>
      <c r="H1148" s="447" t="s">
        <v>765</v>
      </c>
      <c r="I1148" s="99">
        <v>0</v>
      </c>
      <c r="J1148" s="84">
        <v>0</v>
      </c>
      <c r="K1148" s="50">
        <v>10</v>
      </c>
      <c r="L1148" s="5">
        <v>0</v>
      </c>
      <c r="P1148" s="481" t="s">
        <v>36</v>
      </c>
    </row>
    <row r="1149" spans="1:16" s="32" customFormat="1" x14ac:dyDescent="0.2">
      <c r="A1149" s="56" t="s">
        <v>495</v>
      </c>
      <c r="B1149" s="113">
        <v>0</v>
      </c>
      <c r="C1149" s="116">
        <v>0</v>
      </c>
      <c r="D1149" s="58">
        <v>7711000</v>
      </c>
      <c r="E1149" s="80">
        <v>0</v>
      </c>
      <c r="F1149" s="28" t="s">
        <v>745</v>
      </c>
      <c r="G1149" s="28" t="s">
        <v>746</v>
      </c>
      <c r="H1149" s="447" t="s">
        <v>763</v>
      </c>
      <c r="I1149" s="99">
        <v>0</v>
      </c>
      <c r="J1149" s="84">
        <v>0</v>
      </c>
      <c r="K1149" s="50">
        <v>10</v>
      </c>
      <c r="L1149" s="5">
        <v>0</v>
      </c>
      <c r="P1149" s="481" t="s">
        <v>36</v>
      </c>
    </row>
    <row r="1150" spans="1:16" s="32" customFormat="1" x14ac:dyDescent="0.2">
      <c r="A1150" s="56" t="s">
        <v>4</v>
      </c>
      <c r="B1150" s="113">
        <v>0</v>
      </c>
      <c r="C1150" s="116">
        <v>0</v>
      </c>
      <c r="D1150" s="58">
        <v>7711000</v>
      </c>
      <c r="E1150" s="80">
        <v>0</v>
      </c>
      <c r="F1150" s="28" t="s">
        <v>745</v>
      </c>
      <c r="G1150" s="28" t="s">
        <v>746</v>
      </c>
      <c r="H1150" s="447" t="s">
        <v>764</v>
      </c>
      <c r="I1150" s="99">
        <v>0</v>
      </c>
      <c r="J1150" s="84">
        <v>0</v>
      </c>
      <c r="K1150" s="50">
        <v>10</v>
      </c>
      <c r="L1150" s="5">
        <v>0</v>
      </c>
      <c r="P1150" s="481" t="s">
        <v>36</v>
      </c>
    </row>
    <row r="1151" spans="1:16" s="32" customFormat="1" x14ac:dyDescent="0.2">
      <c r="A1151" s="56" t="s">
        <v>401</v>
      </c>
      <c r="B1151" s="113">
        <v>0</v>
      </c>
      <c r="C1151" s="116">
        <v>0</v>
      </c>
      <c r="D1151" s="58">
        <v>7711000</v>
      </c>
      <c r="E1151" s="80">
        <v>0</v>
      </c>
      <c r="F1151" s="28" t="s">
        <v>745</v>
      </c>
      <c r="G1151" s="28" t="s">
        <v>746</v>
      </c>
      <c r="H1151" s="447">
        <v>90010</v>
      </c>
      <c r="I1151" s="99">
        <v>0</v>
      </c>
      <c r="J1151" s="84">
        <v>0</v>
      </c>
      <c r="K1151" s="50">
        <v>10</v>
      </c>
      <c r="L1151" s="5">
        <v>0</v>
      </c>
      <c r="P1151" s="481" t="s">
        <v>36</v>
      </c>
    </row>
    <row r="1152" spans="1:16" s="32" customFormat="1" x14ac:dyDescent="0.2">
      <c r="A1152" s="56" t="s">
        <v>842</v>
      </c>
      <c r="B1152" s="113">
        <v>0</v>
      </c>
      <c r="C1152" s="116">
        <v>0</v>
      </c>
      <c r="D1152" s="58">
        <v>7711000</v>
      </c>
      <c r="E1152" s="80">
        <v>0</v>
      </c>
      <c r="F1152" s="28" t="s">
        <v>745</v>
      </c>
      <c r="G1152" s="28" t="s">
        <v>746</v>
      </c>
      <c r="H1152" s="447">
        <v>90008</v>
      </c>
      <c r="I1152" s="99">
        <v>0</v>
      </c>
      <c r="J1152" s="84">
        <v>0</v>
      </c>
      <c r="K1152" s="50">
        <v>10</v>
      </c>
      <c r="L1152" s="5">
        <v>0</v>
      </c>
      <c r="P1152" s="481" t="s">
        <v>36</v>
      </c>
    </row>
    <row r="1153" spans="1:16" x14ac:dyDescent="0.2">
      <c r="A1153" s="56" t="s">
        <v>402</v>
      </c>
      <c r="B1153" s="113">
        <v>0</v>
      </c>
      <c r="C1153" s="116">
        <v>0</v>
      </c>
      <c r="D1153" s="58">
        <v>7711000</v>
      </c>
      <c r="E1153" s="80">
        <v>0</v>
      </c>
      <c r="F1153" s="28" t="s">
        <v>745</v>
      </c>
      <c r="G1153" s="28" t="s">
        <v>746</v>
      </c>
      <c r="H1153" s="447">
        <v>90009</v>
      </c>
      <c r="I1153" s="99">
        <v>0</v>
      </c>
      <c r="J1153" s="84">
        <v>0</v>
      </c>
      <c r="K1153" s="50">
        <v>10</v>
      </c>
      <c r="L1153" s="5">
        <v>0</v>
      </c>
      <c r="P1153" s="481" t="s">
        <v>36</v>
      </c>
    </row>
    <row r="1154" spans="1:16" x14ac:dyDescent="0.2">
      <c r="A1154" s="56"/>
      <c r="B1154" s="113"/>
      <c r="C1154" s="116"/>
      <c r="D1154" s="58"/>
      <c r="E1154" s="80"/>
      <c r="F1154" s="28"/>
      <c r="G1154" s="28"/>
      <c r="H1154" s="447"/>
      <c r="I1154" s="99"/>
      <c r="J1154" s="84"/>
      <c r="K1154" s="50"/>
      <c r="L1154" s="287"/>
    </row>
    <row r="1155" spans="1:16" x14ac:dyDescent="0.2">
      <c r="A1155" s="56" t="s">
        <v>5</v>
      </c>
      <c r="B1155" s="113">
        <v>0</v>
      </c>
      <c r="C1155" s="116">
        <v>0</v>
      </c>
      <c r="D1155" s="58">
        <v>7715000</v>
      </c>
      <c r="E1155" s="80">
        <v>0</v>
      </c>
      <c r="F1155" s="28" t="s">
        <v>745</v>
      </c>
      <c r="G1155" s="28" t="s">
        <v>746</v>
      </c>
      <c r="H1155" s="447" t="s">
        <v>1219</v>
      </c>
      <c r="I1155" s="99">
        <v>0</v>
      </c>
      <c r="J1155" s="84">
        <v>0</v>
      </c>
      <c r="K1155" s="50">
        <v>10</v>
      </c>
      <c r="L1155" s="5">
        <v>0</v>
      </c>
      <c r="P1155" s="481" t="s">
        <v>36</v>
      </c>
    </row>
    <row r="1156" spans="1:16" x14ac:dyDescent="0.2">
      <c r="A1156" s="56" t="s">
        <v>722</v>
      </c>
      <c r="B1156" s="113">
        <v>0</v>
      </c>
      <c r="C1156" s="116">
        <v>0</v>
      </c>
      <c r="D1156" s="58">
        <v>7715000</v>
      </c>
      <c r="E1156" s="80">
        <v>0</v>
      </c>
      <c r="F1156" s="28" t="s">
        <v>745</v>
      </c>
      <c r="G1156" s="28" t="s">
        <v>746</v>
      </c>
      <c r="H1156" s="447">
        <v>90000</v>
      </c>
      <c r="I1156" s="99">
        <v>0</v>
      </c>
      <c r="J1156" s="84">
        <v>0</v>
      </c>
      <c r="K1156" s="50">
        <v>10</v>
      </c>
      <c r="L1156" s="5">
        <v>0</v>
      </c>
      <c r="P1156" s="481" t="s">
        <v>36</v>
      </c>
    </row>
    <row r="1157" spans="1:16" x14ac:dyDescent="0.2">
      <c r="A1157" s="56"/>
      <c r="B1157" s="113"/>
      <c r="C1157" s="116"/>
      <c r="D1157" s="50"/>
      <c r="E1157" s="80"/>
      <c r="F1157" s="28"/>
      <c r="G1157" s="28"/>
      <c r="H1157" s="447"/>
      <c r="I1157" s="99"/>
      <c r="J1157" s="84"/>
      <c r="K1157" s="50"/>
      <c r="L1157" s="287"/>
    </row>
    <row r="1158" spans="1:16" x14ac:dyDescent="0.2">
      <c r="A1158" s="59" t="s">
        <v>658</v>
      </c>
      <c r="B1158" s="113">
        <v>0</v>
      </c>
      <c r="C1158" s="116">
        <v>0</v>
      </c>
      <c r="D1158" s="50">
        <v>7730000</v>
      </c>
      <c r="E1158" s="80">
        <v>0</v>
      </c>
      <c r="F1158" s="28" t="s">
        <v>745</v>
      </c>
      <c r="G1158" s="28" t="s">
        <v>746</v>
      </c>
      <c r="H1158" s="135">
        <v>90009</v>
      </c>
      <c r="I1158" s="99">
        <v>0</v>
      </c>
      <c r="J1158" s="84">
        <v>0</v>
      </c>
      <c r="K1158" s="50">
        <v>10</v>
      </c>
      <c r="L1158" s="5">
        <v>0</v>
      </c>
      <c r="P1158" s="481" t="s">
        <v>36</v>
      </c>
    </row>
    <row r="1159" spans="1:16" x14ac:dyDescent="0.2">
      <c r="A1159" s="59" t="s">
        <v>1368</v>
      </c>
      <c r="B1159" s="113">
        <v>0</v>
      </c>
      <c r="C1159" s="116">
        <v>0</v>
      </c>
      <c r="D1159" s="50">
        <v>7730000</v>
      </c>
      <c r="E1159" s="80">
        <v>0</v>
      </c>
      <c r="F1159" s="28" t="s">
        <v>745</v>
      </c>
      <c r="G1159" s="28" t="s">
        <v>746</v>
      </c>
      <c r="H1159" s="135">
        <v>90009</v>
      </c>
      <c r="I1159" s="99">
        <v>0</v>
      </c>
      <c r="J1159" s="84">
        <v>0</v>
      </c>
      <c r="K1159" s="50">
        <v>30</v>
      </c>
      <c r="L1159" s="5">
        <v>0</v>
      </c>
      <c r="P1159" s="481" t="s">
        <v>36</v>
      </c>
    </row>
    <row r="1160" spans="1:16" x14ac:dyDescent="0.2">
      <c r="A1160" s="59"/>
      <c r="B1160" s="113"/>
      <c r="C1160" s="116"/>
      <c r="D1160" s="50"/>
      <c r="E1160" s="80"/>
      <c r="F1160" s="28"/>
      <c r="G1160" s="28"/>
      <c r="H1160" s="28"/>
      <c r="I1160" s="97"/>
      <c r="J1160" s="84"/>
      <c r="K1160" s="50"/>
      <c r="L1160" s="287"/>
    </row>
    <row r="1161" spans="1:16" x14ac:dyDescent="0.2">
      <c r="A1161" s="59" t="s">
        <v>756</v>
      </c>
      <c r="B1161" s="90">
        <v>0</v>
      </c>
      <c r="C1161" s="26">
        <v>0</v>
      </c>
      <c r="D1161" s="58" t="s">
        <v>685</v>
      </c>
      <c r="E1161" s="83">
        <v>0</v>
      </c>
      <c r="F1161" s="28" t="s">
        <v>745</v>
      </c>
      <c r="G1161" s="28" t="s">
        <v>746</v>
      </c>
      <c r="H1161" s="447" t="s">
        <v>765</v>
      </c>
      <c r="I1161" s="99">
        <v>0</v>
      </c>
      <c r="J1161" s="88">
        <v>0</v>
      </c>
      <c r="K1161" s="50">
        <v>90</v>
      </c>
      <c r="L1161" s="21">
        <v>0</v>
      </c>
      <c r="P1161" s="481" t="s">
        <v>39</v>
      </c>
    </row>
    <row r="1162" spans="1:16" x14ac:dyDescent="0.2">
      <c r="A1162" s="59" t="s">
        <v>515</v>
      </c>
      <c r="B1162" s="90">
        <v>0</v>
      </c>
      <c r="C1162" s="26">
        <v>0</v>
      </c>
      <c r="D1162" s="58" t="s">
        <v>685</v>
      </c>
      <c r="E1162" s="83">
        <v>0</v>
      </c>
      <c r="F1162" s="28" t="s">
        <v>745</v>
      </c>
      <c r="G1162" s="28" t="s">
        <v>746</v>
      </c>
      <c r="H1162" s="447" t="s">
        <v>763</v>
      </c>
      <c r="I1162" s="99">
        <v>0</v>
      </c>
      <c r="J1162" s="88">
        <v>0</v>
      </c>
      <c r="K1162" s="50">
        <v>90</v>
      </c>
      <c r="L1162" s="21">
        <v>0</v>
      </c>
      <c r="P1162" s="481" t="s">
        <v>39</v>
      </c>
    </row>
    <row r="1163" spans="1:16" x14ac:dyDescent="0.2">
      <c r="A1163" s="59" t="s">
        <v>516</v>
      </c>
      <c r="B1163" s="90">
        <v>0</v>
      </c>
      <c r="C1163" s="26">
        <v>0</v>
      </c>
      <c r="D1163" s="58" t="s">
        <v>685</v>
      </c>
      <c r="E1163" s="83">
        <v>0</v>
      </c>
      <c r="F1163" s="28" t="s">
        <v>745</v>
      </c>
      <c r="G1163" s="28" t="s">
        <v>746</v>
      </c>
      <c r="H1163" s="447" t="s">
        <v>764</v>
      </c>
      <c r="I1163" s="99">
        <v>0</v>
      </c>
      <c r="J1163" s="88">
        <v>0</v>
      </c>
      <c r="K1163" s="50">
        <v>90</v>
      </c>
      <c r="L1163" s="21">
        <v>0</v>
      </c>
      <c r="P1163" s="481" t="s">
        <v>39</v>
      </c>
    </row>
    <row r="1164" spans="1:16" x14ac:dyDescent="0.2">
      <c r="A1164" s="59" t="s">
        <v>403</v>
      </c>
      <c r="B1164" s="90">
        <v>0</v>
      </c>
      <c r="C1164" s="26">
        <v>0</v>
      </c>
      <c r="D1164" s="58" t="s">
        <v>685</v>
      </c>
      <c r="E1164" s="83">
        <v>0</v>
      </c>
      <c r="F1164" s="28" t="s">
        <v>745</v>
      </c>
      <c r="G1164" s="28" t="s">
        <v>746</v>
      </c>
      <c r="H1164" s="447">
        <v>90010</v>
      </c>
      <c r="I1164" s="99">
        <v>0</v>
      </c>
      <c r="J1164" s="88">
        <v>0</v>
      </c>
      <c r="K1164" s="50">
        <v>90</v>
      </c>
      <c r="L1164" s="21">
        <v>0</v>
      </c>
      <c r="P1164" s="481" t="s">
        <v>39</v>
      </c>
    </row>
    <row r="1165" spans="1:16" x14ac:dyDescent="0.2">
      <c r="A1165" s="56" t="s">
        <v>843</v>
      </c>
      <c r="B1165" s="90">
        <v>0</v>
      </c>
      <c r="C1165" s="26">
        <v>0</v>
      </c>
      <c r="D1165" s="58" t="s">
        <v>685</v>
      </c>
      <c r="E1165" s="83">
        <v>0</v>
      </c>
      <c r="F1165" s="28" t="s">
        <v>745</v>
      </c>
      <c r="G1165" s="28" t="s">
        <v>746</v>
      </c>
      <c r="H1165" s="447">
        <v>90008</v>
      </c>
      <c r="I1165" s="99">
        <v>0</v>
      </c>
      <c r="J1165" s="88">
        <v>0</v>
      </c>
      <c r="K1165" s="50">
        <v>90</v>
      </c>
      <c r="L1165" s="21">
        <v>0</v>
      </c>
      <c r="P1165" s="481" t="s">
        <v>39</v>
      </c>
    </row>
    <row r="1166" spans="1:16" x14ac:dyDescent="0.2">
      <c r="A1166" s="56" t="s">
        <v>404</v>
      </c>
      <c r="B1166" s="90">
        <v>0</v>
      </c>
      <c r="C1166" s="26">
        <v>0</v>
      </c>
      <c r="D1166" s="58" t="s">
        <v>685</v>
      </c>
      <c r="E1166" s="83">
        <v>0</v>
      </c>
      <c r="F1166" s="28" t="s">
        <v>745</v>
      </c>
      <c r="G1166" s="28" t="s">
        <v>746</v>
      </c>
      <c r="H1166" s="447">
        <v>90009</v>
      </c>
      <c r="I1166" s="99">
        <v>0</v>
      </c>
      <c r="J1166" s="88">
        <v>0</v>
      </c>
      <c r="K1166" s="50">
        <v>90</v>
      </c>
      <c r="L1166" s="21">
        <v>0</v>
      </c>
      <c r="P1166" s="481" t="s">
        <v>39</v>
      </c>
    </row>
    <row r="1167" spans="1:16" x14ac:dyDescent="0.2">
      <c r="A1167" s="59"/>
      <c r="B1167" s="113"/>
      <c r="C1167" s="116"/>
      <c r="D1167" s="50"/>
      <c r="E1167" s="80"/>
      <c r="F1167" s="28"/>
      <c r="G1167" s="28"/>
      <c r="H1167" s="447"/>
      <c r="I1167" s="99"/>
      <c r="J1167" s="84"/>
      <c r="K1167" s="50"/>
      <c r="L1167" s="287"/>
    </row>
    <row r="1168" spans="1:16" x14ac:dyDescent="0.2">
      <c r="A1168" s="59" t="s">
        <v>753</v>
      </c>
      <c r="B1168" s="113">
        <v>0</v>
      </c>
      <c r="C1168" s="116">
        <v>0</v>
      </c>
      <c r="D1168" s="58" t="s">
        <v>1190</v>
      </c>
      <c r="E1168" s="80">
        <v>0</v>
      </c>
      <c r="F1168" s="28" t="s">
        <v>745</v>
      </c>
      <c r="G1168" s="28" t="s">
        <v>746</v>
      </c>
      <c r="H1168" s="447" t="s">
        <v>765</v>
      </c>
      <c r="I1168" s="99">
        <v>0</v>
      </c>
      <c r="J1168" s="84">
        <v>0</v>
      </c>
      <c r="K1168" s="50">
        <v>10</v>
      </c>
      <c r="L1168" s="5">
        <v>0</v>
      </c>
      <c r="P1168" s="481" t="s">
        <v>40</v>
      </c>
    </row>
    <row r="1169" spans="1:16" x14ac:dyDescent="0.2">
      <c r="A1169" s="59" t="s">
        <v>1369</v>
      </c>
      <c r="B1169" s="113">
        <v>0</v>
      </c>
      <c r="C1169" s="116">
        <v>0</v>
      </c>
      <c r="D1169" s="58" t="s">
        <v>1190</v>
      </c>
      <c r="E1169" s="80">
        <v>0</v>
      </c>
      <c r="F1169" s="28" t="s">
        <v>745</v>
      </c>
      <c r="G1169" s="28" t="s">
        <v>746</v>
      </c>
      <c r="H1169" s="447" t="s">
        <v>765</v>
      </c>
      <c r="I1169" s="99">
        <v>0</v>
      </c>
      <c r="J1169" s="84">
        <v>0</v>
      </c>
      <c r="K1169" s="50">
        <v>30</v>
      </c>
      <c r="L1169" s="5">
        <v>0</v>
      </c>
      <c r="P1169" s="481" t="s">
        <v>40</v>
      </c>
    </row>
    <row r="1170" spans="1:16" x14ac:dyDescent="0.2">
      <c r="A1170" s="59" t="s">
        <v>69</v>
      </c>
      <c r="B1170" s="113">
        <v>0</v>
      </c>
      <c r="C1170" s="116">
        <v>0</v>
      </c>
      <c r="D1170" s="58" t="s">
        <v>1190</v>
      </c>
      <c r="E1170" s="80">
        <v>0</v>
      </c>
      <c r="F1170" s="28" t="s">
        <v>745</v>
      </c>
      <c r="G1170" s="28" t="s">
        <v>746</v>
      </c>
      <c r="H1170" s="447" t="s">
        <v>763</v>
      </c>
      <c r="I1170" s="99">
        <v>0</v>
      </c>
      <c r="J1170" s="84">
        <v>0</v>
      </c>
      <c r="K1170" s="50">
        <v>10</v>
      </c>
      <c r="L1170" s="5">
        <v>0</v>
      </c>
      <c r="P1170" s="481" t="s">
        <v>40</v>
      </c>
    </row>
    <row r="1171" spans="1:16" x14ac:dyDescent="0.2">
      <c r="A1171" s="59" t="s">
        <v>70</v>
      </c>
      <c r="B1171" s="113">
        <v>0</v>
      </c>
      <c r="C1171" s="116">
        <v>0</v>
      </c>
      <c r="D1171" s="58" t="s">
        <v>1190</v>
      </c>
      <c r="E1171" s="80">
        <v>0</v>
      </c>
      <c r="F1171" s="28" t="s">
        <v>745</v>
      </c>
      <c r="G1171" s="28" t="s">
        <v>746</v>
      </c>
      <c r="H1171" s="447" t="s">
        <v>764</v>
      </c>
      <c r="I1171" s="99">
        <v>0</v>
      </c>
      <c r="J1171" s="84">
        <v>0</v>
      </c>
      <c r="K1171" s="50">
        <v>10</v>
      </c>
      <c r="L1171" s="5">
        <v>0</v>
      </c>
      <c r="P1171" s="481" t="s">
        <v>40</v>
      </c>
    </row>
    <row r="1172" spans="1:16" x14ac:dyDescent="0.2">
      <c r="A1172" s="56" t="s">
        <v>405</v>
      </c>
      <c r="B1172" s="113">
        <v>0</v>
      </c>
      <c r="C1172" s="116">
        <v>0</v>
      </c>
      <c r="D1172" s="58" t="s">
        <v>1190</v>
      </c>
      <c r="E1172" s="80">
        <v>0</v>
      </c>
      <c r="F1172" s="28" t="s">
        <v>745</v>
      </c>
      <c r="G1172" s="28" t="s">
        <v>746</v>
      </c>
      <c r="H1172" s="447">
        <v>90010</v>
      </c>
      <c r="I1172" s="99">
        <v>0</v>
      </c>
      <c r="J1172" s="84">
        <v>0</v>
      </c>
      <c r="K1172" s="50">
        <v>10</v>
      </c>
      <c r="L1172" s="5">
        <v>0</v>
      </c>
      <c r="P1172" s="481" t="s">
        <v>40</v>
      </c>
    </row>
    <row r="1173" spans="1:16" x14ac:dyDescent="0.2">
      <c r="A1173" s="56" t="s">
        <v>1370</v>
      </c>
      <c r="B1173" s="113">
        <v>0</v>
      </c>
      <c r="C1173" s="116">
        <v>0</v>
      </c>
      <c r="D1173" s="58" t="s">
        <v>1190</v>
      </c>
      <c r="E1173" s="80">
        <v>0</v>
      </c>
      <c r="F1173" s="28" t="s">
        <v>745</v>
      </c>
      <c r="G1173" s="28" t="s">
        <v>746</v>
      </c>
      <c r="H1173" s="447">
        <v>90010</v>
      </c>
      <c r="I1173" s="99">
        <v>0</v>
      </c>
      <c r="J1173" s="84">
        <v>0</v>
      </c>
      <c r="K1173" s="50">
        <v>30</v>
      </c>
      <c r="L1173" s="5">
        <v>0</v>
      </c>
      <c r="P1173" s="481" t="s">
        <v>40</v>
      </c>
    </row>
    <row r="1174" spans="1:16" x14ac:dyDescent="0.2">
      <c r="A1174" s="59" t="s">
        <v>1371</v>
      </c>
      <c r="B1174" s="113">
        <v>0</v>
      </c>
      <c r="C1174" s="116">
        <v>0</v>
      </c>
      <c r="D1174" s="58" t="s">
        <v>1190</v>
      </c>
      <c r="E1174" s="80">
        <v>0</v>
      </c>
      <c r="F1174" s="28" t="s">
        <v>745</v>
      </c>
      <c r="G1174" s="28" t="s">
        <v>746</v>
      </c>
      <c r="H1174" s="447">
        <v>90008</v>
      </c>
      <c r="I1174" s="99">
        <v>0</v>
      </c>
      <c r="J1174" s="84">
        <v>0</v>
      </c>
      <c r="K1174" s="50">
        <v>30</v>
      </c>
      <c r="L1174" s="5">
        <v>0</v>
      </c>
      <c r="P1174" s="481" t="s">
        <v>40</v>
      </c>
    </row>
    <row r="1175" spans="1:16" x14ac:dyDescent="0.2">
      <c r="A1175" s="56" t="s">
        <v>1372</v>
      </c>
      <c r="B1175" s="113">
        <v>0</v>
      </c>
      <c r="C1175" s="116">
        <v>0</v>
      </c>
      <c r="D1175" s="58" t="s">
        <v>1190</v>
      </c>
      <c r="E1175" s="80">
        <v>0</v>
      </c>
      <c r="F1175" s="28" t="s">
        <v>745</v>
      </c>
      <c r="G1175" s="28" t="s">
        <v>746</v>
      </c>
      <c r="H1175" s="447">
        <v>90009</v>
      </c>
      <c r="I1175" s="99">
        <v>0</v>
      </c>
      <c r="J1175" s="84">
        <v>0</v>
      </c>
      <c r="K1175" s="50">
        <v>30</v>
      </c>
      <c r="L1175" s="5">
        <v>0</v>
      </c>
      <c r="P1175" s="481" t="s">
        <v>40</v>
      </c>
    </row>
    <row r="1176" spans="1:16" x14ac:dyDescent="0.2">
      <c r="A1176" s="59"/>
      <c r="B1176" s="113"/>
      <c r="C1176" s="116"/>
      <c r="D1176" s="50"/>
      <c r="E1176" s="80"/>
      <c r="F1176" s="28"/>
      <c r="G1176" s="28"/>
      <c r="H1176" s="447"/>
      <c r="I1176" s="99"/>
      <c r="J1176" s="84"/>
      <c r="K1176" s="50"/>
      <c r="L1176" s="287"/>
    </row>
    <row r="1177" spans="1:16" x14ac:dyDescent="0.2">
      <c r="A1177" s="59" t="s">
        <v>71</v>
      </c>
      <c r="B1177" s="113">
        <v>0</v>
      </c>
      <c r="C1177" s="116">
        <v>0</v>
      </c>
      <c r="D1177" s="58" t="s">
        <v>1283</v>
      </c>
      <c r="E1177" s="80">
        <v>0</v>
      </c>
      <c r="F1177" s="28" t="s">
        <v>745</v>
      </c>
      <c r="G1177" s="28" t="s">
        <v>746</v>
      </c>
      <c r="H1177" s="447" t="s">
        <v>1219</v>
      </c>
      <c r="I1177" s="99">
        <v>0</v>
      </c>
      <c r="J1177" s="84">
        <v>0</v>
      </c>
      <c r="K1177" s="50">
        <v>10</v>
      </c>
      <c r="L1177" s="5">
        <v>0</v>
      </c>
      <c r="P1177" s="481" t="s">
        <v>16</v>
      </c>
    </row>
    <row r="1178" spans="1:16" x14ac:dyDescent="0.2">
      <c r="A1178" s="59" t="s">
        <v>1373</v>
      </c>
      <c r="B1178" s="113">
        <v>0</v>
      </c>
      <c r="C1178" s="116">
        <v>0</v>
      </c>
      <c r="D1178" s="58" t="s">
        <v>1283</v>
      </c>
      <c r="E1178" s="80">
        <v>0</v>
      </c>
      <c r="F1178" s="28" t="s">
        <v>745</v>
      </c>
      <c r="G1178" s="28" t="s">
        <v>746</v>
      </c>
      <c r="H1178" s="447">
        <v>90000</v>
      </c>
      <c r="I1178" s="99">
        <v>0</v>
      </c>
      <c r="J1178" s="84">
        <v>0</v>
      </c>
      <c r="K1178" s="50">
        <v>30</v>
      </c>
      <c r="L1178" s="5">
        <v>0</v>
      </c>
      <c r="P1178" s="481" t="s">
        <v>16</v>
      </c>
    </row>
    <row r="1179" spans="1:16" x14ac:dyDescent="0.2">
      <c r="A1179" s="30"/>
      <c r="B1179" s="113"/>
      <c r="C1179" s="116"/>
      <c r="D1179" s="50"/>
      <c r="E1179" s="80"/>
      <c r="F1179" s="28"/>
      <c r="G1179" s="28"/>
      <c r="H1179" s="28"/>
      <c r="I1179" s="97"/>
      <c r="J1179" s="84"/>
      <c r="K1179" s="50"/>
      <c r="L1179" s="287"/>
    </row>
    <row r="1180" spans="1:16" x14ac:dyDescent="0.2">
      <c r="A1180" s="18" t="s">
        <v>310</v>
      </c>
      <c r="B1180" s="113">
        <v>0</v>
      </c>
      <c r="C1180" s="116">
        <v>0</v>
      </c>
      <c r="D1180" s="24">
        <v>7759000</v>
      </c>
      <c r="E1180" s="80">
        <v>0</v>
      </c>
      <c r="F1180" s="28" t="s">
        <v>745</v>
      </c>
      <c r="G1180" s="28" t="s">
        <v>746</v>
      </c>
      <c r="H1180" s="135">
        <v>11200</v>
      </c>
      <c r="I1180" s="88">
        <v>0</v>
      </c>
      <c r="J1180" s="84">
        <v>0</v>
      </c>
      <c r="K1180" s="24">
        <v>10</v>
      </c>
      <c r="L1180" s="5">
        <v>0</v>
      </c>
      <c r="P1180" s="485" t="s">
        <v>36</v>
      </c>
    </row>
    <row r="1181" spans="1:16" x14ac:dyDescent="0.2">
      <c r="A1181" s="18" t="s">
        <v>553</v>
      </c>
      <c r="B1181" s="113">
        <v>0</v>
      </c>
      <c r="C1181" s="116">
        <v>0</v>
      </c>
      <c r="D1181" s="24">
        <v>7759000</v>
      </c>
      <c r="E1181" s="80">
        <v>0</v>
      </c>
      <c r="F1181" s="28" t="s">
        <v>745</v>
      </c>
      <c r="G1181" s="28" t="s">
        <v>746</v>
      </c>
      <c r="H1181" s="135">
        <v>15100</v>
      </c>
      <c r="I1181" s="88">
        <v>0</v>
      </c>
      <c r="J1181" s="84">
        <v>0</v>
      </c>
      <c r="K1181" s="24">
        <v>10</v>
      </c>
      <c r="L1181" s="5">
        <v>0</v>
      </c>
      <c r="P1181" s="485" t="s">
        <v>36</v>
      </c>
    </row>
    <row r="1182" spans="1:16" x14ac:dyDescent="0.2">
      <c r="A1182" s="18" t="s">
        <v>548</v>
      </c>
      <c r="B1182" s="113">
        <v>0</v>
      </c>
      <c r="C1182" s="116">
        <v>0</v>
      </c>
      <c r="D1182" s="24">
        <v>7759000</v>
      </c>
      <c r="E1182" s="80">
        <v>0</v>
      </c>
      <c r="F1182" s="28" t="s">
        <v>745</v>
      </c>
      <c r="G1182" s="28" t="s">
        <v>746</v>
      </c>
      <c r="H1182" s="135">
        <v>15200</v>
      </c>
      <c r="I1182" s="88">
        <v>0</v>
      </c>
      <c r="J1182" s="84">
        <v>0</v>
      </c>
      <c r="K1182" s="24">
        <v>10</v>
      </c>
      <c r="L1182" s="5">
        <v>0</v>
      </c>
      <c r="P1182" s="485" t="s">
        <v>36</v>
      </c>
    </row>
    <row r="1183" spans="1:16" x14ac:dyDescent="0.2">
      <c r="A1183" s="18" t="s">
        <v>962</v>
      </c>
      <c r="B1183" s="113">
        <v>0</v>
      </c>
      <c r="C1183" s="116">
        <v>0</v>
      </c>
      <c r="D1183" s="24">
        <v>7759000</v>
      </c>
      <c r="E1183" s="80">
        <v>0</v>
      </c>
      <c r="F1183" s="28" t="s">
        <v>745</v>
      </c>
      <c r="G1183" s="28" t="s">
        <v>746</v>
      </c>
      <c r="H1183" s="135">
        <v>21000</v>
      </c>
      <c r="I1183" s="88">
        <v>0</v>
      </c>
      <c r="J1183" s="84">
        <v>0</v>
      </c>
      <c r="K1183" s="24">
        <v>10</v>
      </c>
      <c r="L1183" s="5">
        <v>0</v>
      </c>
      <c r="P1183" s="485" t="s">
        <v>36</v>
      </c>
    </row>
    <row r="1184" spans="1:16" x14ac:dyDescent="0.2">
      <c r="A1184" s="18" t="s">
        <v>844</v>
      </c>
      <c r="B1184" s="113">
        <v>0</v>
      </c>
      <c r="C1184" s="116">
        <v>0</v>
      </c>
      <c r="D1184" s="24">
        <v>7759000</v>
      </c>
      <c r="E1184" s="80">
        <v>0</v>
      </c>
      <c r="F1184" s="28" t="s">
        <v>745</v>
      </c>
      <c r="G1184" s="28" t="s">
        <v>746</v>
      </c>
      <c r="H1184" s="135">
        <v>21008</v>
      </c>
      <c r="I1184" s="88">
        <v>0</v>
      </c>
      <c r="J1184" s="84">
        <v>0</v>
      </c>
      <c r="K1184" s="24">
        <v>10</v>
      </c>
      <c r="L1184" s="5">
        <v>0</v>
      </c>
      <c r="P1184" s="485" t="s">
        <v>36</v>
      </c>
    </row>
    <row r="1185" spans="1:16" x14ac:dyDescent="0.2">
      <c r="A1185" s="18" t="s">
        <v>963</v>
      </c>
      <c r="B1185" s="113">
        <v>0</v>
      </c>
      <c r="C1185" s="116">
        <v>0</v>
      </c>
      <c r="D1185" s="24">
        <v>7759000</v>
      </c>
      <c r="E1185" s="80">
        <v>0</v>
      </c>
      <c r="F1185" s="28" t="s">
        <v>745</v>
      </c>
      <c r="G1185" s="28" t="s">
        <v>746</v>
      </c>
      <c r="H1185" s="135">
        <v>21009</v>
      </c>
      <c r="I1185" s="88">
        <v>0</v>
      </c>
      <c r="J1185" s="84">
        <v>0</v>
      </c>
      <c r="K1185" s="24">
        <v>10</v>
      </c>
      <c r="L1185" s="5">
        <v>0</v>
      </c>
      <c r="P1185" s="485" t="s">
        <v>36</v>
      </c>
    </row>
    <row r="1186" spans="1:16" x14ac:dyDescent="0.2">
      <c r="A1186" s="18" t="s">
        <v>1114</v>
      </c>
      <c r="B1186" s="113">
        <v>0</v>
      </c>
      <c r="C1186" s="116">
        <v>0</v>
      </c>
      <c r="D1186" s="24">
        <v>7759000</v>
      </c>
      <c r="E1186" s="80">
        <v>0</v>
      </c>
      <c r="F1186" s="28" t="s">
        <v>745</v>
      </c>
      <c r="G1186" s="28" t="s">
        <v>746</v>
      </c>
      <c r="H1186" s="135">
        <v>23000</v>
      </c>
      <c r="I1186" s="88">
        <v>0</v>
      </c>
      <c r="J1186" s="84">
        <v>0</v>
      </c>
      <c r="K1186" s="24">
        <v>10</v>
      </c>
      <c r="L1186" s="5">
        <v>0</v>
      </c>
      <c r="P1186" s="485" t="s">
        <v>36</v>
      </c>
    </row>
    <row r="1187" spans="1:16" x14ac:dyDescent="0.2">
      <c r="A1187" s="18" t="s">
        <v>895</v>
      </c>
      <c r="B1187" s="113">
        <v>0</v>
      </c>
      <c r="C1187" s="116">
        <v>0</v>
      </c>
      <c r="D1187" s="24">
        <v>7759000</v>
      </c>
      <c r="E1187" s="80">
        <v>0</v>
      </c>
      <c r="F1187" s="28" t="s">
        <v>745</v>
      </c>
      <c r="G1187" s="28" t="s">
        <v>746</v>
      </c>
      <c r="H1187" s="135">
        <v>25000</v>
      </c>
      <c r="I1187" s="88">
        <v>0</v>
      </c>
      <c r="J1187" s="84">
        <v>0</v>
      </c>
      <c r="K1187" s="24">
        <v>10</v>
      </c>
      <c r="L1187" s="5">
        <v>0</v>
      </c>
      <c r="P1187" s="485" t="s">
        <v>36</v>
      </c>
    </row>
    <row r="1188" spans="1:16" x14ac:dyDescent="0.2">
      <c r="A1188" s="18" t="s">
        <v>427</v>
      </c>
      <c r="B1188" s="113">
        <v>0</v>
      </c>
      <c r="C1188" s="116">
        <v>0</v>
      </c>
      <c r="D1188" s="24">
        <v>7759000</v>
      </c>
      <c r="E1188" s="80">
        <v>0</v>
      </c>
      <c r="F1188" s="28" t="s">
        <v>745</v>
      </c>
      <c r="G1188" s="28" t="s">
        <v>746</v>
      </c>
      <c r="H1188" s="135">
        <v>32000</v>
      </c>
      <c r="I1188" s="88">
        <v>0</v>
      </c>
      <c r="J1188" s="84">
        <v>0</v>
      </c>
      <c r="K1188" s="24">
        <v>10</v>
      </c>
      <c r="L1188" s="5">
        <v>0</v>
      </c>
      <c r="P1188" s="485" t="s">
        <v>35</v>
      </c>
    </row>
    <row r="1189" spans="1:16" x14ac:dyDescent="0.2">
      <c r="A1189" s="18" t="s">
        <v>854</v>
      </c>
      <c r="B1189" s="113">
        <v>0</v>
      </c>
      <c r="C1189" s="116">
        <v>0</v>
      </c>
      <c r="D1189" s="24">
        <v>7759000</v>
      </c>
      <c r="E1189" s="80">
        <v>0</v>
      </c>
      <c r="F1189" s="28" t="s">
        <v>745</v>
      </c>
      <c r="G1189" s="28" t="s">
        <v>746</v>
      </c>
      <c r="H1189" s="135">
        <v>35000</v>
      </c>
      <c r="I1189" s="88">
        <v>0</v>
      </c>
      <c r="J1189" s="84">
        <v>0</v>
      </c>
      <c r="K1189" s="24">
        <v>10</v>
      </c>
      <c r="L1189" s="5">
        <v>0</v>
      </c>
      <c r="P1189" s="485" t="s">
        <v>35</v>
      </c>
    </row>
    <row r="1190" spans="1:16" x14ac:dyDescent="0.2">
      <c r="A1190" s="18" t="s">
        <v>855</v>
      </c>
      <c r="B1190" s="113">
        <v>0</v>
      </c>
      <c r="C1190" s="116">
        <v>0</v>
      </c>
      <c r="D1190" s="24">
        <v>7759000</v>
      </c>
      <c r="E1190" s="80">
        <v>0</v>
      </c>
      <c r="F1190" s="28" t="s">
        <v>745</v>
      </c>
      <c r="G1190" s="28" t="s">
        <v>746</v>
      </c>
      <c r="H1190" s="135">
        <v>36000</v>
      </c>
      <c r="I1190" s="88">
        <v>0</v>
      </c>
      <c r="J1190" s="84">
        <v>0</v>
      </c>
      <c r="K1190" s="24">
        <v>10</v>
      </c>
      <c r="L1190" s="5">
        <v>0</v>
      </c>
      <c r="P1190" s="485" t="s">
        <v>35</v>
      </c>
    </row>
    <row r="1191" spans="1:16" x14ac:dyDescent="0.2">
      <c r="A1191" s="18" t="s">
        <v>911</v>
      </c>
      <c r="B1191" s="113">
        <v>0</v>
      </c>
      <c r="C1191" s="116">
        <v>0</v>
      </c>
      <c r="D1191" s="24">
        <v>7759000</v>
      </c>
      <c r="E1191" s="80">
        <v>0</v>
      </c>
      <c r="F1191" s="28" t="s">
        <v>745</v>
      </c>
      <c r="G1191" s="28" t="s">
        <v>746</v>
      </c>
      <c r="H1191" s="135">
        <v>39000</v>
      </c>
      <c r="I1191" s="88">
        <v>0</v>
      </c>
      <c r="J1191" s="84">
        <v>0</v>
      </c>
      <c r="K1191" s="24">
        <v>10</v>
      </c>
      <c r="L1191" s="5">
        <v>0</v>
      </c>
      <c r="P1191" s="485" t="s">
        <v>35</v>
      </c>
    </row>
    <row r="1192" spans="1:16" x14ac:dyDescent="0.2">
      <c r="A1192" s="18" t="s">
        <v>667</v>
      </c>
      <c r="B1192" s="113">
        <v>0</v>
      </c>
      <c r="C1192" s="116">
        <v>0</v>
      </c>
      <c r="D1192" s="24">
        <v>7759000</v>
      </c>
      <c r="E1192" s="80">
        <v>0</v>
      </c>
      <c r="F1192" s="28" t="s">
        <v>745</v>
      </c>
      <c r="G1192" s="28" t="s">
        <v>746</v>
      </c>
      <c r="H1192" s="135">
        <v>41000</v>
      </c>
      <c r="I1192" s="88">
        <v>0</v>
      </c>
      <c r="J1192" s="84">
        <v>0</v>
      </c>
      <c r="K1192" s="24">
        <v>10</v>
      </c>
      <c r="L1192" s="5">
        <v>0</v>
      </c>
      <c r="P1192" s="485" t="s">
        <v>36</v>
      </c>
    </row>
    <row r="1193" spans="1:16" x14ac:dyDescent="0.2">
      <c r="A1193" s="18" t="s">
        <v>896</v>
      </c>
      <c r="B1193" s="113">
        <v>0</v>
      </c>
      <c r="C1193" s="116">
        <v>0</v>
      </c>
      <c r="D1193" s="24">
        <v>7759000</v>
      </c>
      <c r="E1193" s="80">
        <v>0</v>
      </c>
      <c r="F1193" s="28" t="s">
        <v>745</v>
      </c>
      <c r="G1193" s="28" t="s">
        <v>746</v>
      </c>
      <c r="H1193" s="135">
        <v>41008</v>
      </c>
      <c r="I1193" s="88">
        <v>0</v>
      </c>
      <c r="J1193" s="84">
        <v>0</v>
      </c>
      <c r="K1193" s="24">
        <v>10</v>
      </c>
      <c r="L1193" s="5">
        <v>0</v>
      </c>
      <c r="P1193" s="485" t="s">
        <v>36</v>
      </c>
    </row>
    <row r="1194" spans="1:16" x14ac:dyDescent="0.2">
      <c r="A1194" s="18" t="s">
        <v>406</v>
      </c>
      <c r="B1194" s="113">
        <v>0</v>
      </c>
      <c r="C1194" s="116">
        <v>0</v>
      </c>
      <c r="D1194" s="24">
        <v>7759000</v>
      </c>
      <c r="E1194" s="80">
        <v>0</v>
      </c>
      <c r="F1194" s="28" t="s">
        <v>745</v>
      </c>
      <c r="G1194" s="28" t="s">
        <v>746</v>
      </c>
      <c r="H1194" s="135">
        <v>41009</v>
      </c>
      <c r="I1194" s="88">
        <v>0</v>
      </c>
      <c r="J1194" s="84">
        <v>0</v>
      </c>
      <c r="K1194" s="24">
        <v>10</v>
      </c>
      <c r="L1194" s="5">
        <v>0</v>
      </c>
      <c r="P1194" s="485" t="s">
        <v>36</v>
      </c>
    </row>
    <row r="1195" spans="1:16" x14ac:dyDescent="0.2">
      <c r="A1195" s="18" t="s">
        <v>856</v>
      </c>
      <c r="B1195" s="113">
        <v>0</v>
      </c>
      <c r="C1195" s="116">
        <v>0</v>
      </c>
      <c r="D1195" s="24">
        <v>7759000</v>
      </c>
      <c r="E1195" s="80">
        <v>0</v>
      </c>
      <c r="F1195" s="28" t="s">
        <v>745</v>
      </c>
      <c r="G1195" s="28" t="s">
        <v>746</v>
      </c>
      <c r="H1195" s="135">
        <v>43000</v>
      </c>
      <c r="I1195" s="88">
        <v>0</v>
      </c>
      <c r="J1195" s="84">
        <v>0</v>
      </c>
      <c r="K1195" s="24">
        <v>10</v>
      </c>
      <c r="L1195" s="5">
        <v>0</v>
      </c>
      <c r="P1195" s="485" t="s">
        <v>36</v>
      </c>
    </row>
    <row r="1196" spans="1:16" x14ac:dyDescent="0.2">
      <c r="A1196" s="18" t="s">
        <v>897</v>
      </c>
      <c r="B1196" s="113">
        <v>0</v>
      </c>
      <c r="C1196" s="116">
        <v>0</v>
      </c>
      <c r="D1196" s="24">
        <v>7759000</v>
      </c>
      <c r="E1196" s="80">
        <v>0</v>
      </c>
      <c r="F1196" s="28" t="s">
        <v>745</v>
      </c>
      <c r="G1196" s="28" t="s">
        <v>746</v>
      </c>
      <c r="H1196" s="135">
        <v>45000</v>
      </c>
      <c r="I1196" s="88">
        <v>0</v>
      </c>
      <c r="J1196" s="84">
        <v>0</v>
      </c>
      <c r="K1196" s="24">
        <v>10</v>
      </c>
      <c r="L1196" s="5">
        <v>0</v>
      </c>
      <c r="P1196" s="485" t="s">
        <v>36</v>
      </c>
    </row>
    <row r="1197" spans="1:16" x14ac:dyDescent="0.2">
      <c r="A1197" s="18" t="s">
        <v>898</v>
      </c>
      <c r="B1197" s="113">
        <v>0</v>
      </c>
      <c r="C1197" s="116">
        <v>0</v>
      </c>
      <c r="D1197" s="24">
        <v>7759000</v>
      </c>
      <c r="E1197" s="80">
        <v>0</v>
      </c>
      <c r="F1197" s="28" t="s">
        <v>745</v>
      </c>
      <c r="G1197" s="28" t="s">
        <v>746</v>
      </c>
      <c r="H1197" s="135">
        <v>45008</v>
      </c>
      <c r="I1197" s="88">
        <v>0</v>
      </c>
      <c r="J1197" s="84">
        <v>0</v>
      </c>
      <c r="K1197" s="24">
        <v>10</v>
      </c>
      <c r="L1197" s="5">
        <v>0</v>
      </c>
      <c r="P1197" s="485" t="s">
        <v>36</v>
      </c>
    </row>
    <row r="1198" spans="1:16" x14ac:dyDescent="0.2">
      <c r="A1198" s="18" t="s">
        <v>407</v>
      </c>
      <c r="B1198" s="113">
        <v>0</v>
      </c>
      <c r="C1198" s="116">
        <v>0</v>
      </c>
      <c r="D1198" s="24">
        <v>7759000</v>
      </c>
      <c r="E1198" s="80">
        <v>0</v>
      </c>
      <c r="F1198" s="28" t="s">
        <v>745</v>
      </c>
      <c r="G1198" s="28" t="s">
        <v>746</v>
      </c>
      <c r="H1198" s="135">
        <v>45009</v>
      </c>
      <c r="I1198" s="88">
        <v>0</v>
      </c>
      <c r="J1198" s="84">
        <v>0</v>
      </c>
      <c r="K1198" s="24">
        <v>10</v>
      </c>
      <c r="L1198" s="5">
        <v>0</v>
      </c>
      <c r="P1198" s="485" t="s">
        <v>36</v>
      </c>
    </row>
    <row r="1199" spans="1:16" x14ac:dyDescent="0.2">
      <c r="A1199" s="18" t="s">
        <v>899</v>
      </c>
      <c r="B1199" s="113">
        <v>0</v>
      </c>
      <c r="C1199" s="116">
        <v>0</v>
      </c>
      <c r="D1199" s="24">
        <v>7759000</v>
      </c>
      <c r="E1199" s="80">
        <v>0</v>
      </c>
      <c r="F1199" s="28" t="s">
        <v>745</v>
      </c>
      <c r="G1199" s="28" t="s">
        <v>746</v>
      </c>
      <c r="H1199" s="135">
        <v>49000</v>
      </c>
      <c r="I1199" s="88">
        <v>0</v>
      </c>
      <c r="J1199" s="84">
        <v>0</v>
      </c>
      <c r="K1199" s="24">
        <v>10</v>
      </c>
      <c r="L1199" s="5">
        <v>0</v>
      </c>
      <c r="P1199" s="485" t="s">
        <v>36</v>
      </c>
    </row>
    <row r="1200" spans="1:16" x14ac:dyDescent="0.2">
      <c r="A1200" s="18" t="s">
        <v>900</v>
      </c>
      <c r="B1200" s="113">
        <v>0</v>
      </c>
      <c r="C1200" s="116">
        <v>0</v>
      </c>
      <c r="D1200" s="24">
        <v>7759000</v>
      </c>
      <c r="E1200" s="80">
        <v>0</v>
      </c>
      <c r="F1200" s="28" t="s">
        <v>745</v>
      </c>
      <c r="G1200" s="28" t="s">
        <v>746</v>
      </c>
      <c r="H1200" s="135">
        <v>49008</v>
      </c>
      <c r="I1200" s="88">
        <v>0</v>
      </c>
      <c r="J1200" s="84">
        <v>0</v>
      </c>
      <c r="K1200" s="24">
        <v>10</v>
      </c>
      <c r="L1200" s="5">
        <v>0</v>
      </c>
      <c r="P1200" s="485" t="s">
        <v>36</v>
      </c>
    </row>
    <row r="1201" spans="1:16" x14ac:dyDescent="0.2">
      <c r="A1201" s="18" t="s">
        <v>408</v>
      </c>
      <c r="B1201" s="113">
        <v>0</v>
      </c>
      <c r="C1201" s="116">
        <v>0</v>
      </c>
      <c r="D1201" s="24">
        <v>7759000</v>
      </c>
      <c r="E1201" s="80">
        <v>0</v>
      </c>
      <c r="F1201" s="28" t="s">
        <v>745</v>
      </c>
      <c r="G1201" s="28" t="s">
        <v>746</v>
      </c>
      <c r="H1201" s="135">
        <v>49009</v>
      </c>
      <c r="I1201" s="88">
        <v>0</v>
      </c>
      <c r="J1201" s="84">
        <v>0</v>
      </c>
      <c r="K1201" s="24">
        <v>10</v>
      </c>
      <c r="L1201" s="5">
        <v>0</v>
      </c>
      <c r="P1201" s="485" t="s">
        <v>36</v>
      </c>
    </row>
    <row r="1202" spans="1:16" x14ac:dyDescent="0.2">
      <c r="A1202" s="18" t="s">
        <v>280</v>
      </c>
      <c r="B1202" s="113">
        <v>0</v>
      </c>
      <c r="C1202" s="116">
        <v>0</v>
      </c>
      <c r="D1202" s="24">
        <v>7759000</v>
      </c>
      <c r="E1202" s="80">
        <v>0</v>
      </c>
      <c r="F1202" s="28" t="s">
        <v>745</v>
      </c>
      <c r="G1202" s="28" t="s">
        <v>746</v>
      </c>
      <c r="H1202" s="135">
        <v>55000</v>
      </c>
      <c r="I1202" s="88">
        <v>0</v>
      </c>
      <c r="J1202" s="84">
        <v>0</v>
      </c>
      <c r="K1202" s="24">
        <v>10</v>
      </c>
      <c r="L1202" s="5">
        <v>0</v>
      </c>
      <c r="P1202" s="485" t="s">
        <v>36</v>
      </c>
    </row>
    <row r="1203" spans="1:16" x14ac:dyDescent="0.2">
      <c r="A1203" s="18" t="s">
        <v>1239</v>
      </c>
      <c r="B1203" s="113">
        <v>0</v>
      </c>
      <c r="C1203" s="116">
        <v>0</v>
      </c>
      <c r="D1203" s="24">
        <v>7759000</v>
      </c>
      <c r="E1203" s="80">
        <v>0</v>
      </c>
      <c r="F1203" s="28" t="s">
        <v>745</v>
      </c>
      <c r="G1203" s="28" t="s">
        <v>746</v>
      </c>
      <c r="H1203" s="135">
        <v>55008</v>
      </c>
      <c r="I1203" s="88">
        <v>0</v>
      </c>
      <c r="J1203" s="84">
        <v>0</v>
      </c>
      <c r="K1203" s="24">
        <v>10</v>
      </c>
      <c r="L1203" s="5">
        <v>0</v>
      </c>
      <c r="P1203" s="485" t="s">
        <v>36</v>
      </c>
    </row>
    <row r="1204" spans="1:16" x14ac:dyDescent="0.2">
      <c r="A1204" s="18" t="s">
        <v>289</v>
      </c>
      <c r="B1204" s="113">
        <v>0</v>
      </c>
      <c r="C1204" s="116">
        <v>0</v>
      </c>
      <c r="D1204" s="24">
        <v>7759000</v>
      </c>
      <c r="E1204" s="80">
        <v>0</v>
      </c>
      <c r="F1204" s="28" t="s">
        <v>745</v>
      </c>
      <c r="G1204" s="28" t="s">
        <v>746</v>
      </c>
      <c r="H1204" s="135">
        <v>55009</v>
      </c>
      <c r="I1204" s="88">
        <v>0</v>
      </c>
      <c r="J1204" s="84">
        <v>0</v>
      </c>
      <c r="K1204" s="24">
        <v>10</v>
      </c>
      <c r="L1204" s="5">
        <v>0</v>
      </c>
      <c r="P1204" s="485" t="s">
        <v>36</v>
      </c>
    </row>
    <row r="1205" spans="1:16" x14ac:dyDescent="0.2">
      <c r="A1205" s="18" t="s">
        <v>337</v>
      </c>
      <c r="B1205" s="113">
        <v>0</v>
      </c>
      <c r="C1205" s="116">
        <v>0</v>
      </c>
      <c r="D1205" s="24">
        <v>7759000</v>
      </c>
      <c r="E1205" s="80">
        <v>0</v>
      </c>
      <c r="F1205" s="28" t="s">
        <v>745</v>
      </c>
      <c r="G1205" s="28" t="s">
        <v>746</v>
      </c>
      <c r="H1205" s="135">
        <v>57000</v>
      </c>
      <c r="I1205" s="88">
        <v>0</v>
      </c>
      <c r="J1205" s="84">
        <v>0</v>
      </c>
      <c r="K1205" s="24">
        <v>10</v>
      </c>
      <c r="L1205" s="5">
        <v>0</v>
      </c>
      <c r="P1205" s="485" t="s">
        <v>36</v>
      </c>
    </row>
    <row r="1206" spans="1:16" x14ac:dyDescent="0.2">
      <c r="A1206" s="18" t="s">
        <v>1240</v>
      </c>
      <c r="B1206" s="113">
        <v>0</v>
      </c>
      <c r="C1206" s="116">
        <v>0</v>
      </c>
      <c r="D1206" s="24">
        <v>7759000</v>
      </c>
      <c r="E1206" s="80">
        <v>0</v>
      </c>
      <c r="F1206" s="28" t="s">
        <v>745</v>
      </c>
      <c r="G1206" s="28" t="s">
        <v>746</v>
      </c>
      <c r="H1206" s="135">
        <v>57008</v>
      </c>
      <c r="I1206" s="88">
        <v>0</v>
      </c>
      <c r="J1206" s="84">
        <v>0</v>
      </c>
      <c r="K1206" s="24">
        <v>10</v>
      </c>
      <c r="L1206" s="5">
        <v>0</v>
      </c>
      <c r="P1206" s="485" t="s">
        <v>36</v>
      </c>
    </row>
    <row r="1207" spans="1:16" x14ac:dyDescent="0.2">
      <c r="A1207" s="18" t="s">
        <v>80</v>
      </c>
      <c r="B1207" s="113">
        <v>0</v>
      </c>
      <c r="C1207" s="116">
        <v>0</v>
      </c>
      <c r="D1207" s="24">
        <v>7759000</v>
      </c>
      <c r="E1207" s="80">
        <v>0</v>
      </c>
      <c r="F1207" s="28" t="s">
        <v>745</v>
      </c>
      <c r="G1207" s="28" t="s">
        <v>746</v>
      </c>
      <c r="H1207" s="135">
        <v>57009</v>
      </c>
      <c r="I1207" s="88">
        <v>0</v>
      </c>
      <c r="J1207" s="84">
        <v>0</v>
      </c>
      <c r="K1207" s="24">
        <v>10</v>
      </c>
      <c r="L1207" s="5">
        <v>0</v>
      </c>
      <c r="P1207" s="485" t="s">
        <v>36</v>
      </c>
    </row>
    <row r="1208" spans="1:16" s="32" customFormat="1" x14ac:dyDescent="0.2">
      <c r="A1208" s="18" t="s">
        <v>853</v>
      </c>
      <c r="B1208" s="113">
        <v>0</v>
      </c>
      <c r="C1208" s="116">
        <v>0</v>
      </c>
      <c r="D1208" s="24">
        <v>7759000</v>
      </c>
      <c r="E1208" s="80">
        <v>0</v>
      </c>
      <c r="F1208" s="28" t="s">
        <v>745</v>
      </c>
      <c r="G1208" s="28" t="s">
        <v>746</v>
      </c>
      <c r="H1208" s="135">
        <v>61000</v>
      </c>
      <c r="I1208" s="88">
        <v>0</v>
      </c>
      <c r="J1208" s="84">
        <v>0</v>
      </c>
      <c r="K1208" s="24">
        <v>10</v>
      </c>
      <c r="L1208" s="5">
        <v>0</v>
      </c>
      <c r="P1208" s="485" t="s">
        <v>36</v>
      </c>
    </row>
    <row r="1209" spans="1:16" s="32" customFormat="1" x14ac:dyDescent="0.2">
      <c r="A1209" s="18" t="s">
        <v>550</v>
      </c>
      <c r="B1209" s="113">
        <v>0</v>
      </c>
      <c r="C1209" s="116">
        <v>0</v>
      </c>
      <c r="D1209" s="24">
        <v>7759000</v>
      </c>
      <c r="E1209" s="80">
        <v>0</v>
      </c>
      <c r="F1209" s="28" t="s">
        <v>745</v>
      </c>
      <c r="G1209" s="28" t="s">
        <v>746</v>
      </c>
      <c r="H1209" s="135">
        <v>65000</v>
      </c>
      <c r="I1209" s="88">
        <v>0</v>
      </c>
      <c r="J1209" s="84">
        <v>0</v>
      </c>
      <c r="K1209" s="24">
        <v>10</v>
      </c>
      <c r="L1209" s="5">
        <v>0</v>
      </c>
      <c r="P1209" s="485" t="s">
        <v>36</v>
      </c>
    </row>
    <row r="1210" spans="1:16" s="32" customFormat="1" x14ac:dyDescent="0.2">
      <c r="A1210" s="18" t="s">
        <v>1232</v>
      </c>
      <c r="B1210" s="113">
        <v>0</v>
      </c>
      <c r="C1210" s="116">
        <v>0</v>
      </c>
      <c r="D1210" s="24">
        <v>7759000</v>
      </c>
      <c r="E1210" s="80">
        <v>0</v>
      </c>
      <c r="F1210" s="28" t="s">
        <v>745</v>
      </c>
      <c r="G1210" s="28" t="s">
        <v>746</v>
      </c>
      <c r="H1210" s="135">
        <v>70000</v>
      </c>
      <c r="I1210" s="88">
        <v>0</v>
      </c>
      <c r="J1210" s="84">
        <v>0</v>
      </c>
      <c r="K1210" s="24">
        <v>10</v>
      </c>
      <c r="L1210" s="5">
        <v>0</v>
      </c>
      <c r="P1210" s="485" t="s">
        <v>36</v>
      </c>
    </row>
    <row r="1211" spans="1:16" s="32" customFormat="1" x14ac:dyDescent="0.2">
      <c r="A1211" s="18" t="s">
        <v>1519</v>
      </c>
      <c r="B1211" s="113">
        <v>0</v>
      </c>
      <c r="C1211" s="116">
        <v>0</v>
      </c>
      <c r="D1211" s="24">
        <v>7759000</v>
      </c>
      <c r="E1211" s="80">
        <v>0</v>
      </c>
      <c r="F1211" s="28" t="s">
        <v>745</v>
      </c>
      <c r="G1211" s="28" t="s">
        <v>746</v>
      </c>
      <c r="H1211" s="135">
        <v>82000</v>
      </c>
      <c r="I1211" s="88">
        <v>0</v>
      </c>
      <c r="J1211" s="84">
        <v>0</v>
      </c>
      <c r="K1211" s="24">
        <v>10</v>
      </c>
      <c r="L1211" s="5">
        <v>0</v>
      </c>
      <c r="P1211" s="485" t="s">
        <v>36</v>
      </c>
    </row>
    <row r="1212" spans="1:16" s="32" customFormat="1" x14ac:dyDescent="0.2">
      <c r="A1212" s="18" t="s">
        <v>297</v>
      </c>
      <c r="B1212" s="113">
        <v>0</v>
      </c>
      <c r="C1212" s="116">
        <v>0</v>
      </c>
      <c r="D1212" s="24">
        <v>7759000</v>
      </c>
      <c r="E1212" s="80">
        <v>0</v>
      </c>
      <c r="F1212" s="28" t="s">
        <v>745</v>
      </c>
      <c r="G1212" s="28" t="s">
        <v>746</v>
      </c>
      <c r="H1212" s="135">
        <v>83000</v>
      </c>
      <c r="I1212" s="88">
        <v>0</v>
      </c>
      <c r="J1212" s="84">
        <v>0</v>
      </c>
      <c r="K1212" s="24">
        <v>10</v>
      </c>
      <c r="L1212" s="5">
        <v>0</v>
      </c>
      <c r="P1212" s="485" t="s">
        <v>36</v>
      </c>
    </row>
    <row r="1213" spans="1:16" s="32" customFormat="1" x14ac:dyDescent="0.2">
      <c r="A1213" s="18" t="s">
        <v>1520</v>
      </c>
      <c r="B1213" s="113">
        <v>0</v>
      </c>
      <c r="C1213" s="116">
        <v>0</v>
      </c>
      <c r="D1213" s="24">
        <v>7759000</v>
      </c>
      <c r="E1213" s="80">
        <v>0</v>
      </c>
      <c r="F1213" s="28" t="s">
        <v>745</v>
      </c>
      <c r="G1213" s="28" t="s">
        <v>746</v>
      </c>
      <c r="H1213" s="135">
        <v>85000</v>
      </c>
      <c r="I1213" s="88">
        <v>0</v>
      </c>
      <c r="J1213" s="84">
        <v>0</v>
      </c>
      <c r="K1213" s="24">
        <v>10</v>
      </c>
      <c r="L1213" s="5">
        <v>0</v>
      </c>
      <c r="P1213" s="485" t="s">
        <v>36</v>
      </c>
    </row>
    <row r="1214" spans="1:16" s="32" customFormat="1" x14ac:dyDescent="0.2">
      <c r="A1214" s="18" t="s">
        <v>1521</v>
      </c>
      <c r="B1214" s="113">
        <v>0</v>
      </c>
      <c r="C1214" s="116">
        <v>0</v>
      </c>
      <c r="D1214" s="24">
        <v>7759000</v>
      </c>
      <c r="E1214" s="80">
        <v>0</v>
      </c>
      <c r="F1214" s="28" t="s">
        <v>745</v>
      </c>
      <c r="G1214" s="28" t="s">
        <v>746</v>
      </c>
      <c r="H1214" s="135" t="s">
        <v>149</v>
      </c>
      <c r="I1214" s="88">
        <v>0</v>
      </c>
      <c r="J1214" s="84">
        <v>0</v>
      </c>
      <c r="K1214" s="24">
        <v>10</v>
      </c>
      <c r="L1214" s="5">
        <v>0</v>
      </c>
      <c r="P1214" s="485" t="s">
        <v>1654</v>
      </c>
    </row>
    <row r="1215" spans="1:16" s="32" customFormat="1" x14ac:dyDescent="0.2">
      <c r="A1215" s="18" t="s">
        <v>155</v>
      </c>
      <c r="B1215" s="113">
        <v>0</v>
      </c>
      <c r="C1215" s="116">
        <v>0</v>
      </c>
      <c r="D1215" s="24">
        <v>7759000</v>
      </c>
      <c r="E1215" s="80">
        <v>0</v>
      </c>
      <c r="F1215" s="28" t="s">
        <v>745</v>
      </c>
      <c r="G1215" s="28" t="s">
        <v>746</v>
      </c>
      <c r="H1215" s="135">
        <v>90010</v>
      </c>
      <c r="I1215" s="88">
        <v>0</v>
      </c>
      <c r="J1215" s="84">
        <v>0</v>
      </c>
      <c r="K1215" s="24">
        <v>10</v>
      </c>
      <c r="L1215" s="5">
        <v>0</v>
      </c>
      <c r="P1215" s="485" t="s">
        <v>1654</v>
      </c>
    </row>
    <row r="1216" spans="1:16" s="32" customFormat="1" x14ac:dyDescent="0.2">
      <c r="A1216" s="18" t="s">
        <v>1374</v>
      </c>
      <c r="B1216" s="113">
        <v>0</v>
      </c>
      <c r="C1216" s="116">
        <v>0</v>
      </c>
      <c r="D1216" s="24">
        <v>7759000</v>
      </c>
      <c r="E1216" s="80">
        <v>0</v>
      </c>
      <c r="F1216" s="28" t="s">
        <v>745</v>
      </c>
      <c r="G1216" s="28" t="s">
        <v>746</v>
      </c>
      <c r="H1216" s="135">
        <v>90010</v>
      </c>
      <c r="I1216" s="88">
        <v>0</v>
      </c>
      <c r="J1216" s="84">
        <v>0</v>
      </c>
      <c r="K1216" s="24">
        <v>30</v>
      </c>
      <c r="L1216" s="5">
        <v>0</v>
      </c>
      <c r="P1216" s="485" t="s">
        <v>1654</v>
      </c>
    </row>
    <row r="1217" spans="1:16" s="32" customFormat="1" x14ac:dyDescent="0.2">
      <c r="A1217" s="18" t="s">
        <v>845</v>
      </c>
      <c r="B1217" s="113">
        <v>0</v>
      </c>
      <c r="C1217" s="116">
        <v>0</v>
      </c>
      <c r="D1217" s="24">
        <v>7759000</v>
      </c>
      <c r="E1217" s="80">
        <v>0</v>
      </c>
      <c r="F1217" s="28" t="s">
        <v>745</v>
      </c>
      <c r="G1217" s="28" t="s">
        <v>746</v>
      </c>
      <c r="H1217" s="135" t="s">
        <v>308</v>
      </c>
      <c r="I1217" s="88">
        <v>0</v>
      </c>
      <c r="J1217" s="84">
        <v>0</v>
      </c>
      <c r="K1217" s="24">
        <v>10</v>
      </c>
      <c r="L1217" s="5">
        <v>0</v>
      </c>
      <c r="P1217" s="485" t="s">
        <v>1654</v>
      </c>
    </row>
    <row r="1218" spans="1:16" s="32" customFormat="1" x14ac:dyDescent="0.2">
      <c r="A1218" s="23" t="s">
        <v>1375</v>
      </c>
      <c r="B1218" s="113">
        <v>0</v>
      </c>
      <c r="C1218" s="116">
        <v>0</v>
      </c>
      <c r="D1218" s="24">
        <v>7759000</v>
      </c>
      <c r="E1218" s="80">
        <v>0</v>
      </c>
      <c r="F1218" s="28" t="s">
        <v>745</v>
      </c>
      <c r="G1218" s="28" t="s">
        <v>746</v>
      </c>
      <c r="H1218" s="135" t="s">
        <v>308</v>
      </c>
      <c r="I1218" s="88">
        <v>0</v>
      </c>
      <c r="J1218" s="84">
        <v>0</v>
      </c>
      <c r="K1218" s="24">
        <v>30</v>
      </c>
      <c r="L1218" s="5">
        <v>0</v>
      </c>
      <c r="P1218" s="485" t="s">
        <v>1654</v>
      </c>
    </row>
    <row r="1219" spans="1:16" s="32" customFormat="1" x14ac:dyDescent="0.2">
      <c r="A1219" s="18" t="s">
        <v>409</v>
      </c>
      <c r="B1219" s="113">
        <v>0</v>
      </c>
      <c r="C1219" s="116">
        <v>0</v>
      </c>
      <c r="D1219" s="24">
        <v>7759000</v>
      </c>
      <c r="E1219" s="80">
        <v>0</v>
      </c>
      <c r="F1219" s="28" t="s">
        <v>745</v>
      </c>
      <c r="G1219" s="28" t="s">
        <v>746</v>
      </c>
      <c r="H1219" s="135" t="s">
        <v>309</v>
      </c>
      <c r="I1219" s="88">
        <v>0</v>
      </c>
      <c r="J1219" s="84">
        <v>0</v>
      </c>
      <c r="K1219" s="24">
        <v>10</v>
      </c>
      <c r="L1219" s="5">
        <v>0</v>
      </c>
      <c r="P1219" s="485" t="s">
        <v>1654</v>
      </c>
    </row>
    <row r="1220" spans="1:16" s="32" customFormat="1" x14ac:dyDescent="0.2">
      <c r="A1220" s="23" t="s">
        <v>1376</v>
      </c>
      <c r="B1220" s="113">
        <v>0</v>
      </c>
      <c r="C1220" s="116">
        <v>0</v>
      </c>
      <c r="D1220" s="24">
        <v>7759000</v>
      </c>
      <c r="E1220" s="80">
        <v>0</v>
      </c>
      <c r="F1220" s="28" t="s">
        <v>745</v>
      </c>
      <c r="G1220" s="28" t="s">
        <v>746</v>
      </c>
      <c r="H1220" s="135" t="s">
        <v>309</v>
      </c>
      <c r="I1220" s="88">
        <v>0</v>
      </c>
      <c r="J1220" s="84">
        <v>0</v>
      </c>
      <c r="K1220" s="24">
        <v>30</v>
      </c>
      <c r="L1220" s="5">
        <v>0</v>
      </c>
      <c r="P1220" s="485" t="s">
        <v>1654</v>
      </c>
    </row>
    <row r="1221" spans="1:16" s="32" customFormat="1" x14ac:dyDescent="0.2">
      <c r="A1221" s="59"/>
      <c r="B1221" s="113"/>
      <c r="C1221" s="116"/>
      <c r="D1221" s="58"/>
      <c r="E1221" s="80"/>
      <c r="F1221" s="28"/>
      <c r="G1221" s="28"/>
      <c r="H1221" s="447"/>
      <c r="I1221" s="99"/>
      <c r="J1221" s="84"/>
      <c r="K1221" s="50"/>
      <c r="L1221" s="5"/>
      <c r="P1221" s="477"/>
    </row>
    <row r="1222" spans="1:16" s="32" customFormat="1" x14ac:dyDescent="0.2">
      <c r="A1222" s="30" t="s">
        <v>561</v>
      </c>
      <c r="B1222" s="90">
        <v>0</v>
      </c>
      <c r="C1222" s="26">
        <v>0</v>
      </c>
      <c r="D1222" s="24">
        <v>7880000</v>
      </c>
      <c r="E1222" s="83">
        <v>0</v>
      </c>
      <c r="F1222" s="28" t="s">
        <v>745</v>
      </c>
      <c r="G1222" s="134">
        <v>10</v>
      </c>
      <c r="H1222" s="28">
        <v>11200</v>
      </c>
      <c r="I1222" s="88">
        <v>0</v>
      </c>
      <c r="J1222" s="88">
        <v>0</v>
      </c>
      <c r="K1222" s="50">
        <v>10</v>
      </c>
      <c r="L1222" s="21">
        <v>0</v>
      </c>
      <c r="P1222" s="481" t="s">
        <v>41</v>
      </c>
    </row>
    <row r="1223" spans="1:16" s="32" customFormat="1" x14ac:dyDescent="0.2">
      <c r="A1223" s="30" t="s">
        <v>562</v>
      </c>
      <c r="B1223" s="90">
        <v>0</v>
      </c>
      <c r="C1223" s="26">
        <v>0</v>
      </c>
      <c r="D1223" s="24">
        <v>7880000</v>
      </c>
      <c r="E1223" s="83">
        <v>0</v>
      </c>
      <c r="F1223" s="28" t="s">
        <v>745</v>
      </c>
      <c r="G1223" s="134">
        <v>10</v>
      </c>
      <c r="H1223" s="28">
        <v>15200</v>
      </c>
      <c r="I1223" s="88">
        <v>0</v>
      </c>
      <c r="J1223" s="88">
        <v>0</v>
      </c>
      <c r="K1223" s="50">
        <v>10</v>
      </c>
      <c r="L1223" s="21">
        <v>0</v>
      </c>
      <c r="P1223" s="481" t="s">
        <v>41</v>
      </c>
    </row>
    <row r="1224" spans="1:16" s="32" customFormat="1" x14ac:dyDescent="0.2">
      <c r="A1224" s="30" t="s">
        <v>563</v>
      </c>
      <c r="B1224" s="90">
        <v>0</v>
      </c>
      <c r="C1224" s="26">
        <v>0</v>
      </c>
      <c r="D1224" s="24">
        <v>7880000</v>
      </c>
      <c r="E1224" s="83">
        <v>0</v>
      </c>
      <c r="F1224" s="28" t="s">
        <v>745</v>
      </c>
      <c r="G1224" s="134">
        <v>10</v>
      </c>
      <c r="H1224" s="28">
        <v>21000</v>
      </c>
      <c r="I1224" s="88">
        <v>0</v>
      </c>
      <c r="J1224" s="88">
        <v>0</v>
      </c>
      <c r="K1224" s="50">
        <v>10</v>
      </c>
      <c r="L1224" s="21">
        <v>0</v>
      </c>
      <c r="P1224" s="481" t="s">
        <v>41</v>
      </c>
    </row>
    <row r="1225" spans="1:16" s="32" customFormat="1" x14ac:dyDescent="0.2">
      <c r="A1225" s="30" t="s">
        <v>1027</v>
      </c>
      <c r="B1225" s="90">
        <v>0</v>
      </c>
      <c r="C1225" s="26">
        <v>0</v>
      </c>
      <c r="D1225" s="24">
        <v>7880000</v>
      </c>
      <c r="E1225" s="83">
        <v>0</v>
      </c>
      <c r="F1225" s="28" t="s">
        <v>745</v>
      </c>
      <c r="G1225" s="134">
        <v>10</v>
      </c>
      <c r="H1225" s="28">
        <v>21000</v>
      </c>
      <c r="I1225" s="88">
        <v>0</v>
      </c>
      <c r="J1225" s="88">
        <v>0</v>
      </c>
      <c r="K1225" s="50">
        <v>30</v>
      </c>
      <c r="L1225" s="21">
        <v>0</v>
      </c>
      <c r="P1225" s="481" t="s">
        <v>41</v>
      </c>
    </row>
    <row r="1226" spans="1:16" s="32" customFormat="1" x14ac:dyDescent="0.2">
      <c r="A1226" s="30" t="s">
        <v>564</v>
      </c>
      <c r="B1226" s="90">
        <v>0</v>
      </c>
      <c r="C1226" s="26">
        <v>0</v>
      </c>
      <c r="D1226" s="24">
        <v>7880000</v>
      </c>
      <c r="E1226" s="83">
        <v>0</v>
      </c>
      <c r="F1226" s="28" t="s">
        <v>745</v>
      </c>
      <c r="G1226" s="134">
        <v>10</v>
      </c>
      <c r="H1226" s="28">
        <v>21008</v>
      </c>
      <c r="I1226" s="88">
        <v>0</v>
      </c>
      <c r="J1226" s="88">
        <v>0</v>
      </c>
      <c r="K1226" s="50">
        <v>10</v>
      </c>
      <c r="L1226" s="21">
        <v>0</v>
      </c>
      <c r="P1226" s="481" t="s">
        <v>41</v>
      </c>
    </row>
    <row r="1227" spans="1:16" s="32" customFormat="1" x14ac:dyDescent="0.2">
      <c r="A1227" s="30" t="s">
        <v>1028</v>
      </c>
      <c r="B1227" s="90">
        <v>0</v>
      </c>
      <c r="C1227" s="26">
        <v>0</v>
      </c>
      <c r="D1227" s="24">
        <v>7880000</v>
      </c>
      <c r="E1227" s="83">
        <v>0</v>
      </c>
      <c r="F1227" s="28" t="s">
        <v>745</v>
      </c>
      <c r="G1227" s="134">
        <v>10</v>
      </c>
      <c r="H1227" s="28">
        <v>21008</v>
      </c>
      <c r="I1227" s="88">
        <v>0</v>
      </c>
      <c r="J1227" s="88">
        <v>0</v>
      </c>
      <c r="K1227" s="50">
        <v>30</v>
      </c>
      <c r="L1227" s="21">
        <v>0</v>
      </c>
      <c r="P1227" s="481" t="s">
        <v>41</v>
      </c>
    </row>
    <row r="1228" spans="1:16" s="32" customFormat="1" x14ac:dyDescent="0.2">
      <c r="A1228" s="30" t="s">
        <v>1123</v>
      </c>
      <c r="B1228" s="90">
        <v>0</v>
      </c>
      <c r="C1228" s="26">
        <v>0</v>
      </c>
      <c r="D1228" s="24">
        <v>7880000</v>
      </c>
      <c r="E1228" s="83">
        <v>0</v>
      </c>
      <c r="F1228" s="28" t="s">
        <v>745</v>
      </c>
      <c r="G1228" s="134">
        <v>10</v>
      </c>
      <c r="H1228" s="28">
        <v>21009</v>
      </c>
      <c r="I1228" s="88">
        <v>0</v>
      </c>
      <c r="J1228" s="88">
        <v>0</v>
      </c>
      <c r="K1228" s="50">
        <v>10</v>
      </c>
      <c r="L1228" s="21">
        <v>0</v>
      </c>
      <c r="P1228" s="481" t="s">
        <v>41</v>
      </c>
    </row>
    <row r="1229" spans="1:16" s="32" customFormat="1" x14ac:dyDescent="0.2">
      <c r="A1229" s="30" t="s">
        <v>1029</v>
      </c>
      <c r="B1229" s="90">
        <v>0</v>
      </c>
      <c r="C1229" s="26">
        <v>0</v>
      </c>
      <c r="D1229" s="24">
        <v>7880000</v>
      </c>
      <c r="E1229" s="83">
        <v>0</v>
      </c>
      <c r="F1229" s="28" t="s">
        <v>745</v>
      </c>
      <c r="G1229" s="134">
        <v>10</v>
      </c>
      <c r="H1229" s="28">
        <v>21009</v>
      </c>
      <c r="I1229" s="88">
        <v>0</v>
      </c>
      <c r="J1229" s="88">
        <v>0</v>
      </c>
      <c r="K1229" s="50">
        <v>30</v>
      </c>
      <c r="L1229" s="21">
        <v>0</v>
      </c>
      <c r="P1229" s="481" t="s">
        <v>41</v>
      </c>
    </row>
    <row r="1230" spans="1:16" s="32" customFormat="1" x14ac:dyDescent="0.2">
      <c r="A1230" s="30" t="s">
        <v>1124</v>
      </c>
      <c r="B1230" s="90">
        <v>0</v>
      </c>
      <c r="C1230" s="26">
        <v>0</v>
      </c>
      <c r="D1230" s="24">
        <v>7880000</v>
      </c>
      <c r="E1230" s="83">
        <v>0</v>
      </c>
      <c r="F1230" s="28" t="s">
        <v>745</v>
      </c>
      <c r="G1230" s="134">
        <v>10</v>
      </c>
      <c r="H1230" s="28">
        <v>23000</v>
      </c>
      <c r="I1230" s="88">
        <v>0</v>
      </c>
      <c r="J1230" s="88">
        <v>0</v>
      </c>
      <c r="K1230" s="50">
        <v>10</v>
      </c>
      <c r="L1230" s="21">
        <v>0</v>
      </c>
      <c r="P1230" s="481" t="s">
        <v>41</v>
      </c>
    </row>
    <row r="1231" spans="1:16" s="32" customFormat="1" x14ac:dyDescent="0.2">
      <c r="A1231" s="30" t="s">
        <v>1125</v>
      </c>
      <c r="B1231" s="90">
        <v>0</v>
      </c>
      <c r="C1231" s="26">
        <v>0</v>
      </c>
      <c r="D1231" s="24">
        <v>7880000</v>
      </c>
      <c r="E1231" s="83">
        <v>0</v>
      </c>
      <c r="F1231" s="28" t="s">
        <v>745</v>
      </c>
      <c r="G1231" s="134">
        <v>10</v>
      </c>
      <c r="H1231" s="28">
        <v>32000</v>
      </c>
      <c r="I1231" s="88">
        <v>0</v>
      </c>
      <c r="J1231" s="88">
        <v>0</v>
      </c>
      <c r="K1231" s="50">
        <v>10</v>
      </c>
      <c r="L1231" s="21">
        <v>0</v>
      </c>
      <c r="P1231" s="481" t="s">
        <v>41</v>
      </c>
    </row>
    <row r="1232" spans="1:16" s="32" customFormat="1" x14ac:dyDescent="0.2">
      <c r="A1232" s="30" t="s">
        <v>1030</v>
      </c>
      <c r="B1232" s="90">
        <v>0</v>
      </c>
      <c r="C1232" s="26">
        <v>0</v>
      </c>
      <c r="D1232" s="24">
        <v>7880000</v>
      </c>
      <c r="E1232" s="83">
        <v>0</v>
      </c>
      <c r="F1232" s="28" t="s">
        <v>745</v>
      </c>
      <c r="G1232" s="134">
        <v>10</v>
      </c>
      <c r="H1232" s="28">
        <v>32000</v>
      </c>
      <c r="I1232" s="88">
        <v>0</v>
      </c>
      <c r="J1232" s="88">
        <v>0</v>
      </c>
      <c r="K1232" s="50">
        <v>30</v>
      </c>
      <c r="L1232" s="21">
        <v>0</v>
      </c>
      <c r="P1232" s="481" t="s">
        <v>41</v>
      </c>
    </row>
    <row r="1233" spans="1:16" s="32" customFormat="1" x14ac:dyDescent="0.2">
      <c r="A1233" s="30" t="s">
        <v>1126</v>
      </c>
      <c r="B1233" s="90">
        <v>0</v>
      </c>
      <c r="C1233" s="26">
        <v>0</v>
      </c>
      <c r="D1233" s="24">
        <v>7880000</v>
      </c>
      <c r="E1233" s="83">
        <v>0</v>
      </c>
      <c r="F1233" s="28" t="s">
        <v>745</v>
      </c>
      <c r="G1233" s="134">
        <v>10</v>
      </c>
      <c r="H1233" s="28">
        <v>32008</v>
      </c>
      <c r="I1233" s="88">
        <v>0</v>
      </c>
      <c r="J1233" s="88">
        <v>0</v>
      </c>
      <c r="K1233" s="50">
        <v>10</v>
      </c>
      <c r="L1233" s="21">
        <v>0</v>
      </c>
      <c r="P1233" s="481" t="s">
        <v>41</v>
      </c>
    </row>
    <row r="1234" spans="1:16" s="32" customFormat="1" x14ac:dyDescent="0.2">
      <c r="A1234" s="30" t="s">
        <v>1031</v>
      </c>
      <c r="B1234" s="90">
        <v>0</v>
      </c>
      <c r="C1234" s="26">
        <v>0</v>
      </c>
      <c r="D1234" s="24">
        <v>7880000</v>
      </c>
      <c r="E1234" s="83">
        <v>0</v>
      </c>
      <c r="F1234" s="28" t="s">
        <v>745</v>
      </c>
      <c r="G1234" s="134">
        <v>10</v>
      </c>
      <c r="H1234" s="28">
        <v>32008</v>
      </c>
      <c r="I1234" s="88">
        <v>0</v>
      </c>
      <c r="J1234" s="88">
        <v>0</v>
      </c>
      <c r="K1234" s="50">
        <v>30</v>
      </c>
      <c r="L1234" s="21">
        <v>0</v>
      </c>
      <c r="P1234" s="481" t="s">
        <v>41</v>
      </c>
    </row>
    <row r="1235" spans="1:16" s="32" customFormat="1" x14ac:dyDescent="0.2">
      <c r="A1235" s="30" t="s">
        <v>1127</v>
      </c>
      <c r="B1235" s="90">
        <v>0</v>
      </c>
      <c r="C1235" s="26">
        <v>0</v>
      </c>
      <c r="D1235" s="24">
        <v>7880000</v>
      </c>
      <c r="E1235" s="83">
        <v>0</v>
      </c>
      <c r="F1235" s="28" t="s">
        <v>745</v>
      </c>
      <c r="G1235" s="134">
        <v>10</v>
      </c>
      <c r="H1235" s="28">
        <v>32009</v>
      </c>
      <c r="I1235" s="88">
        <v>0</v>
      </c>
      <c r="J1235" s="88">
        <v>0</v>
      </c>
      <c r="K1235" s="50">
        <v>10</v>
      </c>
      <c r="L1235" s="21">
        <v>0</v>
      </c>
      <c r="P1235" s="481" t="s">
        <v>41</v>
      </c>
    </row>
    <row r="1236" spans="1:16" s="32" customFormat="1" x14ac:dyDescent="0.2">
      <c r="A1236" s="30" t="s">
        <v>1032</v>
      </c>
      <c r="B1236" s="90">
        <v>0</v>
      </c>
      <c r="C1236" s="26">
        <v>0</v>
      </c>
      <c r="D1236" s="24">
        <v>7880000</v>
      </c>
      <c r="E1236" s="83">
        <v>0</v>
      </c>
      <c r="F1236" s="28" t="s">
        <v>745</v>
      </c>
      <c r="G1236" s="134">
        <v>10</v>
      </c>
      <c r="H1236" s="28">
        <v>32009</v>
      </c>
      <c r="I1236" s="88">
        <v>0</v>
      </c>
      <c r="J1236" s="88">
        <v>0</v>
      </c>
      <c r="K1236" s="50">
        <v>30</v>
      </c>
      <c r="L1236" s="21">
        <v>0</v>
      </c>
      <c r="P1236" s="481" t="s">
        <v>41</v>
      </c>
    </row>
    <row r="1237" spans="1:16" s="32" customFormat="1" x14ac:dyDescent="0.2">
      <c r="A1237" s="30" t="s">
        <v>1128</v>
      </c>
      <c r="B1237" s="90">
        <v>0</v>
      </c>
      <c r="C1237" s="26">
        <v>0</v>
      </c>
      <c r="D1237" s="24">
        <v>7880000</v>
      </c>
      <c r="E1237" s="83">
        <v>0</v>
      </c>
      <c r="F1237" s="28" t="s">
        <v>745</v>
      </c>
      <c r="G1237" s="134">
        <v>10</v>
      </c>
      <c r="H1237" s="28">
        <v>35000</v>
      </c>
      <c r="I1237" s="88">
        <v>0</v>
      </c>
      <c r="J1237" s="88">
        <v>0</v>
      </c>
      <c r="K1237" s="50">
        <v>10</v>
      </c>
      <c r="L1237" s="21">
        <v>0</v>
      </c>
      <c r="P1237" s="481" t="s">
        <v>41</v>
      </c>
    </row>
    <row r="1238" spans="1:16" s="32" customFormat="1" x14ac:dyDescent="0.2">
      <c r="A1238" s="30" t="s">
        <v>1033</v>
      </c>
      <c r="B1238" s="90">
        <v>0</v>
      </c>
      <c r="C1238" s="26">
        <v>0</v>
      </c>
      <c r="D1238" s="24">
        <v>7880000</v>
      </c>
      <c r="E1238" s="83">
        <v>0</v>
      </c>
      <c r="F1238" s="28" t="s">
        <v>745</v>
      </c>
      <c r="G1238" s="134">
        <v>10</v>
      </c>
      <c r="H1238" s="28">
        <v>35000</v>
      </c>
      <c r="I1238" s="88">
        <v>0</v>
      </c>
      <c r="J1238" s="88">
        <v>0</v>
      </c>
      <c r="K1238" s="50">
        <v>30</v>
      </c>
      <c r="L1238" s="21">
        <v>0</v>
      </c>
      <c r="P1238" s="481" t="s">
        <v>41</v>
      </c>
    </row>
    <row r="1239" spans="1:16" s="32" customFormat="1" x14ac:dyDescent="0.2">
      <c r="A1239" s="30" t="s">
        <v>1129</v>
      </c>
      <c r="B1239" s="90">
        <v>0</v>
      </c>
      <c r="C1239" s="26">
        <v>0</v>
      </c>
      <c r="D1239" s="24">
        <v>7880000</v>
      </c>
      <c r="E1239" s="83">
        <v>0</v>
      </c>
      <c r="F1239" s="28" t="s">
        <v>745</v>
      </c>
      <c r="G1239" s="134">
        <v>10</v>
      </c>
      <c r="H1239" s="28">
        <v>35008</v>
      </c>
      <c r="I1239" s="88">
        <v>0</v>
      </c>
      <c r="J1239" s="88">
        <v>0</v>
      </c>
      <c r="K1239" s="50">
        <v>10</v>
      </c>
      <c r="L1239" s="21">
        <v>0</v>
      </c>
      <c r="P1239" s="481" t="s">
        <v>41</v>
      </c>
    </row>
    <row r="1240" spans="1:16" s="32" customFormat="1" x14ac:dyDescent="0.2">
      <c r="A1240" s="30" t="s">
        <v>1130</v>
      </c>
      <c r="B1240" s="90">
        <v>0</v>
      </c>
      <c r="C1240" s="26">
        <v>0</v>
      </c>
      <c r="D1240" s="24">
        <v>7880000</v>
      </c>
      <c r="E1240" s="83">
        <v>0</v>
      </c>
      <c r="F1240" s="28" t="s">
        <v>745</v>
      </c>
      <c r="G1240" s="134">
        <v>10</v>
      </c>
      <c r="H1240" s="28">
        <v>35009</v>
      </c>
      <c r="I1240" s="88">
        <v>0</v>
      </c>
      <c r="J1240" s="88">
        <v>0</v>
      </c>
      <c r="K1240" s="50">
        <v>10</v>
      </c>
      <c r="L1240" s="21">
        <v>0</v>
      </c>
      <c r="P1240" s="481" t="s">
        <v>41</v>
      </c>
    </row>
    <row r="1241" spans="1:16" s="32" customFormat="1" x14ac:dyDescent="0.2">
      <c r="A1241" s="30" t="s">
        <v>1131</v>
      </c>
      <c r="B1241" s="90">
        <v>0</v>
      </c>
      <c r="C1241" s="26">
        <v>0</v>
      </c>
      <c r="D1241" s="24">
        <v>7880000</v>
      </c>
      <c r="E1241" s="83">
        <v>0</v>
      </c>
      <c r="F1241" s="28" t="s">
        <v>745</v>
      </c>
      <c r="G1241" s="134">
        <v>10</v>
      </c>
      <c r="H1241" s="28">
        <v>36000</v>
      </c>
      <c r="I1241" s="88">
        <v>0</v>
      </c>
      <c r="J1241" s="88">
        <v>0</v>
      </c>
      <c r="K1241" s="50">
        <v>10</v>
      </c>
      <c r="L1241" s="21">
        <v>0</v>
      </c>
      <c r="P1241" s="481" t="s">
        <v>41</v>
      </c>
    </row>
    <row r="1242" spans="1:16" s="32" customFormat="1" x14ac:dyDescent="0.2">
      <c r="A1242" s="30" t="s">
        <v>1132</v>
      </c>
      <c r="B1242" s="90">
        <v>0</v>
      </c>
      <c r="C1242" s="26">
        <v>0</v>
      </c>
      <c r="D1242" s="24">
        <v>7880000</v>
      </c>
      <c r="E1242" s="83">
        <v>0</v>
      </c>
      <c r="F1242" s="28" t="s">
        <v>745</v>
      </c>
      <c r="G1242" s="134">
        <v>10</v>
      </c>
      <c r="H1242" s="28">
        <v>36008</v>
      </c>
      <c r="I1242" s="88">
        <v>0</v>
      </c>
      <c r="J1242" s="88">
        <v>0</v>
      </c>
      <c r="K1242" s="50">
        <v>10</v>
      </c>
      <c r="L1242" s="21">
        <v>0</v>
      </c>
      <c r="P1242" s="481" t="s">
        <v>41</v>
      </c>
    </row>
    <row r="1243" spans="1:16" s="32" customFormat="1" x14ac:dyDescent="0.2">
      <c r="A1243" s="30" t="s">
        <v>892</v>
      </c>
      <c r="B1243" s="90">
        <v>0</v>
      </c>
      <c r="C1243" s="26">
        <v>0</v>
      </c>
      <c r="D1243" s="24">
        <v>7880000</v>
      </c>
      <c r="E1243" s="83">
        <v>0</v>
      </c>
      <c r="F1243" s="28" t="s">
        <v>745</v>
      </c>
      <c r="G1243" s="134">
        <v>10</v>
      </c>
      <c r="H1243" s="28">
        <v>36009</v>
      </c>
      <c r="I1243" s="88">
        <v>0</v>
      </c>
      <c r="J1243" s="88">
        <v>0</v>
      </c>
      <c r="K1243" s="50">
        <v>10</v>
      </c>
      <c r="L1243" s="21">
        <v>0</v>
      </c>
      <c r="P1243" s="481" t="s">
        <v>41</v>
      </c>
    </row>
    <row r="1244" spans="1:16" s="32" customFormat="1" x14ac:dyDescent="0.2">
      <c r="A1244" s="30" t="s">
        <v>893</v>
      </c>
      <c r="B1244" s="90">
        <v>0</v>
      </c>
      <c r="C1244" s="26">
        <v>0</v>
      </c>
      <c r="D1244" s="24">
        <v>7880000</v>
      </c>
      <c r="E1244" s="83">
        <v>0</v>
      </c>
      <c r="F1244" s="28" t="s">
        <v>745</v>
      </c>
      <c r="G1244" s="134">
        <v>10</v>
      </c>
      <c r="H1244" s="28">
        <v>39000</v>
      </c>
      <c r="I1244" s="88">
        <v>0</v>
      </c>
      <c r="J1244" s="88">
        <v>0</v>
      </c>
      <c r="K1244" s="50">
        <v>10</v>
      </c>
      <c r="L1244" s="21">
        <v>0</v>
      </c>
      <c r="P1244" s="481" t="s">
        <v>41</v>
      </c>
    </row>
    <row r="1245" spans="1:16" s="32" customFormat="1" x14ac:dyDescent="0.2">
      <c r="A1245" s="30" t="s">
        <v>1135</v>
      </c>
      <c r="B1245" s="90">
        <v>0</v>
      </c>
      <c r="C1245" s="26">
        <v>0</v>
      </c>
      <c r="D1245" s="24">
        <v>7880000</v>
      </c>
      <c r="E1245" s="83">
        <v>0</v>
      </c>
      <c r="F1245" s="28" t="s">
        <v>745</v>
      </c>
      <c r="G1245" s="134">
        <v>10</v>
      </c>
      <c r="H1245" s="28">
        <v>45000</v>
      </c>
      <c r="I1245" s="88">
        <v>0</v>
      </c>
      <c r="J1245" s="88">
        <v>0</v>
      </c>
      <c r="K1245" s="50">
        <v>10</v>
      </c>
      <c r="L1245" s="21">
        <v>0</v>
      </c>
      <c r="P1245" s="481" t="s">
        <v>41</v>
      </c>
    </row>
    <row r="1246" spans="1:16" s="32" customFormat="1" x14ac:dyDescent="0.2">
      <c r="A1246" s="30" t="s">
        <v>1068</v>
      </c>
      <c r="B1246" s="90">
        <v>0</v>
      </c>
      <c r="C1246" s="26">
        <v>0</v>
      </c>
      <c r="D1246" s="24">
        <v>7880000</v>
      </c>
      <c r="E1246" s="83">
        <v>0</v>
      </c>
      <c r="F1246" s="28" t="s">
        <v>745</v>
      </c>
      <c r="G1246" s="134">
        <v>10</v>
      </c>
      <c r="H1246" s="28">
        <v>45000</v>
      </c>
      <c r="I1246" s="88">
        <v>0</v>
      </c>
      <c r="J1246" s="88">
        <v>0</v>
      </c>
      <c r="K1246" s="50">
        <v>30</v>
      </c>
      <c r="L1246" s="21">
        <v>0</v>
      </c>
      <c r="P1246" s="481" t="s">
        <v>41</v>
      </c>
    </row>
    <row r="1247" spans="1:16" s="32" customFormat="1" x14ac:dyDescent="0.2">
      <c r="A1247" s="30" t="s">
        <v>1136</v>
      </c>
      <c r="B1247" s="90">
        <v>0</v>
      </c>
      <c r="C1247" s="26">
        <v>0</v>
      </c>
      <c r="D1247" s="24">
        <v>7880000</v>
      </c>
      <c r="E1247" s="83">
        <v>0</v>
      </c>
      <c r="F1247" s="28" t="s">
        <v>745</v>
      </c>
      <c r="G1247" s="134">
        <v>10</v>
      </c>
      <c r="H1247" s="28">
        <v>45008</v>
      </c>
      <c r="I1247" s="88">
        <v>0</v>
      </c>
      <c r="J1247" s="88">
        <v>0</v>
      </c>
      <c r="K1247" s="50">
        <v>10</v>
      </c>
      <c r="L1247" s="21">
        <v>0</v>
      </c>
      <c r="P1247" s="481" t="s">
        <v>41</v>
      </c>
    </row>
    <row r="1248" spans="1:16" s="32" customFormat="1" x14ac:dyDescent="0.2">
      <c r="A1248" s="30" t="s">
        <v>1069</v>
      </c>
      <c r="B1248" s="90">
        <v>0</v>
      </c>
      <c r="C1248" s="26">
        <v>0</v>
      </c>
      <c r="D1248" s="24">
        <v>7880000</v>
      </c>
      <c r="E1248" s="83">
        <v>0</v>
      </c>
      <c r="F1248" s="28" t="s">
        <v>745</v>
      </c>
      <c r="G1248" s="134">
        <v>10</v>
      </c>
      <c r="H1248" s="28">
        <v>45008</v>
      </c>
      <c r="I1248" s="88">
        <v>0</v>
      </c>
      <c r="J1248" s="88">
        <v>0</v>
      </c>
      <c r="K1248" s="50">
        <v>30</v>
      </c>
      <c r="L1248" s="21">
        <v>0</v>
      </c>
      <c r="P1248" s="481" t="s">
        <v>41</v>
      </c>
    </row>
    <row r="1249" spans="1:16" s="32" customFormat="1" x14ac:dyDescent="0.2">
      <c r="A1249" s="30" t="s">
        <v>608</v>
      </c>
      <c r="B1249" s="90">
        <v>0</v>
      </c>
      <c r="C1249" s="26">
        <v>0</v>
      </c>
      <c r="D1249" s="24">
        <v>7880000</v>
      </c>
      <c r="E1249" s="83">
        <v>0</v>
      </c>
      <c r="F1249" s="28" t="s">
        <v>745</v>
      </c>
      <c r="G1249" s="134">
        <v>10</v>
      </c>
      <c r="H1249" s="28">
        <v>45009</v>
      </c>
      <c r="I1249" s="88">
        <v>0</v>
      </c>
      <c r="J1249" s="88">
        <v>0</v>
      </c>
      <c r="K1249" s="50">
        <v>10</v>
      </c>
      <c r="L1249" s="21">
        <v>0</v>
      </c>
      <c r="P1249" s="481" t="s">
        <v>41</v>
      </c>
    </row>
    <row r="1250" spans="1:16" s="32" customFormat="1" x14ac:dyDescent="0.2">
      <c r="A1250" s="30" t="s">
        <v>1070</v>
      </c>
      <c r="B1250" s="90">
        <v>0</v>
      </c>
      <c r="C1250" s="26">
        <v>0</v>
      </c>
      <c r="D1250" s="24">
        <v>7880000</v>
      </c>
      <c r="E1250" s="83">
        <v>0</v>
      </c>
      <c r="F1250" s="28" t="s">
        <v>745</v>
      </c>
      <c r="G1250" s="134">
        <v>10</v>
      </c>
      <c r="H1250" s="28">
        <v>45009</v>
      </c>
      <c r="I1250" s="88">
        <v>0</v>
      </c>
      <c r="J1250" s="88">
        <v>0</v>
      </c>
      <c r="K1250" s="50">
        <v>30</v>
      </c>
      <c r="L1250" s="21">
        <v>0</v>
      </c>
      <c r="P1250" s="481" t="s">
        <v>41</v>
      </c>
    </row>
    <row r="1251" spans="1:16" s="32" customFormat="1" x14ac:dyDescent="0.2">
      <c r="A1251" s="30" t="s">
        <v>1385</v>
      </c>
      <c r="B1251" s="90">
        <v>0</v>
      </c>
      <c r="C1251" s="26">
        <v>0</v>
      </c>
      <c r="D1251" s="24">
        <v>7880000</v>
      </c>
      <c r="E1251" s="83">
        <v>0</v>
      </c>
      <c r="F1251" s="28" t="s">
        <v>745</v>
      </c>
      <c r="G1251" s="134">
        <v>10</v>
      </c>
      <c r="H1251" s="28">
        <v>41000</v>
      </c>
      <c r="I1251" s="88">
        <v>0</v>
      </c>
      <c r="J1251" s="88">
        <v>0</v>
      </c>
      <c r="K1251" s="50">
        <v>10</v>
      </c>
      <c r="L1251" s="21">
        <v>0</v>
      </c>
      <c r="P1251" s="481" t="s">
        <v>41</v>
      </c>
    </row>
    <row r="1252" spans="1:16" s="32" customFormat="1" x14ac:dyDescent="0.2">
      <c r="A1252" s="30" t="s">
        <v>609</v>
      </c>
      <c r="B1252" s="90">
        <v>0</v>
      </c>
      <c r="C1252" s="26">
        <v>0</v>
      </c>
      <c r="D1252" s="24">
        <v>7880000</v>
      </c>
      <c r="E1252" s="83">
        <v>0</v>
      </c>
      <c r="F1252" s="28" t="s">
        <v>745</v>
      </c>
      <c r="G1252" s="134">
        <v>10</v>
      </c>
      <c r="H1252" s="28">
        <v>49000</v>
      </c>
      <c r="I1252" s="88">
        <v>0</v>
      </c>
      <c r="J1252" s="88">
        <v>0</v>
      </c>
      <c r="K1252" s="50">
        <v>10</v>
      </c>
      <c r="L1252" s="21">
        <v>0</v>
      </c>
      <c r="P1252" s="481" t="s">
        <v>41</v>
      </c>
    </row>
    <row r="1253" spans="1:16" s="32" customFormat="1" x14ac:dyDescent="0.2">
      <c r="A1253" s="30" t="s">
        <v>1071</v>
      </c>
      <c r="B1253" s="90">
        <v>0</v>
      </c>
      <c r="C1253" s="26">
        <v>0</v>
      </c>
      <c r="D1253" s="24">
        <v>7880000</v>
      </c>
      <c r="E1253" s="83">
        <v>0</v>
      </c>
      <c r="F1253" s="28" t="s">
        <v>745</v>
      </c>
      <c r="G1253" s="134">
        <v>10</v>
      </c>
      <c r="H1253" s="28">
        <v>49000</v>
      </c>
      <c r="I1253" s="88">
        <v>0</v>
      </c>
      <c r="J1253" s="88">
        <v>0</v>
      </c>
      <c r="K1253" s="50">
        <v>30</v>
      </c>
      <c r="L1253" s="21">
        <v>0</v>
      </c>
      <c r="P1253" s="481" t="s">
        <v>41</v>
      </c>
    </row>
    <row r="1254" spans="1:16" s="32" customFormat="1" x14ac:dyDescent="0.2">
      <c r="A1254" s="30" t="s">
        <v>610</v>
      </c>
      <c r="B1254" s="90">
        <v>0</v>
      </c>
      <c r="C1254" s="26">
        <v>0</v>
      </c>
      <c r="D1254" s="24">
        <v>7880000</v>
      </c>
      <c r="E1254" s="83">
        <v>0</v>
      </c>
      <c r="F1254" s="28" t="s">
        <v>745</v>
      </c>
      <c r="G1254" s="134">
        <v>10</v>
      </c>
      <c r="H1254" s="28">
        <v>49008</v>
      </c>
      <c r="I1254" s="88">
        <v>0</v>
      </c>
      <c r="J1254" s="88">
        <v>0</v>
      </c>
      <c r="K1254" s="50">
        <v>10</v>
      </c>
      <c r="L1254" s="21">
        <v>0</v>
      </c>
      <c r="P1254" s="481" t="s">
        <v>41</v>
      </c>
    </row>
    <row r="1255" spans="1:16" s="32" customFormat="1" x14ac:dyDescent="0.2">
      <c r="A1255" s="30" t="s">
        <v>140</v>
      </c>
      <c r="B1255" s="90">
        <v>0</v>
      </c>
      <c r="C1255" s="26">
        <v>0</v>
      </c>
      <c r="D1255" s="24">
        <v>7880000</v>
      </c>
      <c r="E1255" s="83">
        <v>0</v>
      </c>
      <c r="F1255" s="28" t="s">
        <v>745</v>
      </c>
      <c r="G1255" s="134">
        <v>10</v>
      </c>
      <c r="H1255" s="28">
        <v>49009</v>
      </c>
      <c r="I1255" s="88">
        <v>0</v>
      </c>
      <c r="J1255" s="88">
        <v>0</v>
      </c>
      <c r="K1255" s="50">
        <v>10</v>
      </c>
      <c r="L1255" s="21">
        <v>0</v>
      </c>
      <c r="P1255" s="481" t="s">
        <v>41</v>
      </c>
    </row>
    <row r="1256" spans="1:16" s="32" customFormat="1" x14ac:dyDescent="0.2">
      <c r="A1256" s="30" t="s">
        <v>139</v>
      </c>
      <c r="B1256" s="90">
        <v>0</v>
      </c>
      <c r="C1256" s="26">
        <v>0</v>
      </c>
      <c r="D1256" s="24">
        <v>7880000</v>
      </c>
      <c r="E1256" s="83">
        <v>0</v>
      </c>
      <c r="F1256" s="28" t="s">
        <v>745</v>
      </c>
      <c r="G1256" s="134">
        <v>10</v>
      </c>
      <c r="H1256" s="28">
        <v>49009</v>
      </c>
      <c r="I1256" s="88">
        <v>0</v>
      </c>
      <c r="J1256" s="88">
        <v>0</v>
      </c>
      <c r="K1256" s="50">
        <v>30</v>
      </c>
      <c r="L1256" s="21">
        <v>0</v>
      </c>
      <c r="P1256" s="481" t="s">
        <v>41</v>
      </c>
    </row>
    <row r="1257" spans="1:16" s="32" customFormat="1" x14ac:dyDescent="0.2">
      <c r="A1257" s="30" t="s">
        <v>612</v>
      </c>
      <c r="B1257" s="90">
        <v>0</v>
      </c>
      <c r="C1257" s="26">
        <v>0</v>
      </c>
      <c r="D1257" s="24">
        <v>7880000</v>
      </c>
      <c r="E1257" s="83">
        <v>0</v>
      </c>
      <c r="F1257" s="28" t="s">
        <v>745</v>
      </c>
      <c r="G1257" s="134">
        <v>10</v>
      </c>
      <c r="H1257" s="28">
        <v>55000</v>
      </c>
      <c r="I1257" s="88">
        <v>0</v>
      </c>
      <c r="J1257" s="88">
        <v>0</v>
      </c>
      <c r="K1257" s="50">
        <v>10</v>
      </c>
      <c r="L1257" s="21">
        <v>0</v>
      </c>
      <c r="P1257" s="481" t="s">
        <v>41</v>
      </c>
    </row>
    <row r="1258" spans="1:16" s="32" customFormat="1" x14ac:dyDescent="0.2">
      <c r="A1258" s="30" t="s">
        <v>857</v>
      </c>
      <c r="B1258" s="90">
        <v>0</v>
      </c>
      <c r="C1258" s="26">
        <v>0</v>
      </c>
      <c r="D1258" s="24">
        <v>7880000</v>
      </c>
      <c r="E1258" s="83">
        <v>0</v>
      </c>
      <c r="F1258" s="28" t="s">
        <v>745</v>
      </c>
      <c r="G1258" s="134">
        <v>10</v>
      </c>
      <c r="H1258" s="28">
        <v>55000</v>
      </c>
      <c r="I1258" s="88">
        <v>0</v>
      </c>
      <c r="J1258" s="88">
        <v>0</v>
      </c>
      <c r="K1258" s="50">
        <v>30</v>
      </c>
      <c r="L1258" s="21">
        <v>0</v>
      </c>
      <c r="P1258" s="481" t="s">
        <v>41</v>
      </c>
    </row>
    <row r="1259" spans="1:16" x14ac:dyDescent="0.2">
      <c r="A1259" s="30" t="s">
        <v>613</v>
      </c>
      <c r="B1259" s="90">
        <v>0</v>
      </c>
      <c r="C1259" s="26">
        <v>0</v>
      </c>
      <c r="D1259" s="24">
        <v>7880000</v>
      </c>
      <c r="E1259" s="83">
        <v>0</v>
      </c>
      <c r="F1259" s="28" t="s">
        <v>745</v>
      </c>
      <c r="G1259" s="134">
        <v>10</v>
      </c>
      <c r="H1259" s="28">
        <v>55008</v>
      </c>
      <c r="I1259" s="88">
        <v>0</v>
      </c>
      <c r="J1259" s="88">
        <v>0</v>
      </c>
      <c r="K1259" s="50">
        <v>10</v>
      </c>
      <c r="L1259" s="21">
        <v>0</v>
      </c>
      <c r="P1259" s="481" t="s">
        <v>41</v>
      </c>
    </row>
    <row r="1260" spans="1:16" x14ac:dyDescent="0.2">
      <c r="A1260" s="30" t="s">
        <v>614</v>
      </c>
      <c r="B1260" s="90">
        <v>0</v>
      </c>
      <c r="C1260" s="26">
        <v>0</v>
      </c>
      <c r="D1260" s="24">
        <v>7880000</v>
      </c>
      <c r="E1260" s="83">
        <v>0</v>
      </c>
      <c r="F1260" s="28" t="s">
        <v>745</v>
      </c>
      <c r="G1260" s="134">
        <v>10</v>
      </c>
      <c r="H1260" s="28">
        <v>55009</v>
      </c>
      <c r="I1260" s="88">
        <v>0</v>
      </c>
      <c r="J1260" s="88">
        <v>0</v>
      </c>
      <c r="K1260" s="50">
        <v>10</v>
      </c>
      <c r="L1260" s="21">
        <v>0</v>
      </c>
      <c r="P1260" s="481" t="s">
        <v>41</v>
      </c>
    </row>
    <row r="1261" spans="1:16" x14ac:dyDescent="0.2">
      <c r="A1261" s="30" t="s">
        <v>615</v>
      </c>
      <c r="B1261" s="90">
        <v>0</v>
      </c>
      <c r="C1261" s="26">
        <v>0</v>
      </c>
      <c r="D1261" s="24">
        <v>7880000</v>
      </c>
      <c r="E1261" s="83">
        <v>0</v>
      </c>
      <c r="F1261" s="28" t="s">
        <v>745</v>
      </c>
      <c r="G1261" s="134">
        <v>10</v>
      </c>
      <c r="H1261" s="28">
        <v>57000</v>
      </c>
      <c r="I1261" s="88">
        <v>0</v>
      </c>
      <c r="J1261" s="88">
        <v>0</v>
      </c>
      <c r="K1261" s="50">
        <v>10</v>
      </c>
      <c r="L1261" s="21">
        <v>0</v>
      </c>
      <c r="P1261" s="481" t="s">
        <v>41</v>
      </c>
    </row>
    <row r="1262" spans="1:16" x14ac:dyDescent="0.2">
      <c r="A1262" s="30" t="s">
        <v>1073</v>
      </c>
      <c r="B1262" s="90">
        <v>0</v>
      </c>
      <c r="C1262" s="26">
        <v>0</v>
      </c>
      <c r="D1262" s="24">
        <v>7880000</v>
      </c>
      <c r="E1262" s="83">
        <v>0</v>
      </c>
      <c r="F1262" s="28" t="s">
        <v>745</v>
      </c>
      <c r="G1262" s="134">
        <v>10</v>
      </c>
      <c r="H1262" s="28">
        <v>57000</v>
      </c>
      <c r="I1262" s="88">
        <v>0</v>
      </c>
      <c r="J1262" s="88">
        <v>0</v>
      </c>
      <c r="K1262" s="50">
        <v>30</v>
      </c>
      <c r="L1262" s="21">
        <v>0</v>
      </c>
      <c r="P1262" s="481" t="s">
        <v>41</v>
      </c>
    </row>
    <row r="1263" spans="1:16" s="32" customFormat="1" x14ac:dyDescent="0.2">
      <c r="A1263" s="30" t="s">
        <v>616</v>
      </c>
      <c r="B1263" s="90">
        <v>0</v>
      </c>
      <c r="C1263" s="26">
        <v>0</v>
      </c>
      <c r="D1263" s="24">
        <v>7880000</v>
      </c>
      <c r="E1263" s="83">
        <v>0</v>
      </c>
      <c r="F1263" s="28" t="s">
        <v>745</v>
      </c>
      <c r="G1263" s="134">
        <v>10</v>
      </c>
      <c r="H1263" s="28">
        <v>57008</v>
      </c>
      <c r="I1263" s="88">
        <v>0</v>
      </c>
      <c r="J1263" s="88">
        <v>0</v>
      </c>
      <c r="K1263" s="50">
        <v>10</v>
      </c>
      <c r="L1263" s="21">
        <v>0</v>
      </c>
      <c r="P1263" s="481" t="s">
        <v>41</v>
      </c>
    </row>
    <row r="1264" spans="1:16" s="32" customFormat="1" x14ac:dyDescent="0.2">
      <c r="A1264" s="30" t="s">
        <v>617</v>
      </c>
      <c r="B1264" s="90">
        <v>0</v>
      </c>
      <c r="C1264" s="26">
        <v>0</v>
      </c>
      <c r="D1264" s="24">
        <v>7880000</v>
      </c>
      <c r="E1264" s="83">
        <v>0</v>
      </c>
      <c r="F1264" s="28" t="s">
        <v>745</v>
      </c>
      <c r="G1264" s="134">
        <v>10</v>
      </c>
      <c r="H1264" s="28">
        <v>57009</v>
      </c>
      <c r="I1264" s="88">
        <v>0</v>
      </c>
      <c r="J1264" s="88">
        <v>0</v>
      </c>
      <c r="K1264" s="50">
        <v>10</v>
      </c>
      <c r="L1264" s="21">
        <v>0</v>
      </c>
      <c r="P1264" s="481" t="s">
        <v>41</v>
      </c>
    </row>
    <row r="1265" spans="1:18" s="32" customFormat="1" x14ac:dyDescent="0.2">
      <c r="A1265" s="30" t="s">
        <v>618</v>
      </c>
      <c r="B1265" s="90">
        <v>0</v>
      </c>
      <c r="C1265" s="26">
        <v>0</v>
      </c>
      <c r="D1265" s="24">
        <v>7880000</v>
      </c>
      <c r="E1265" s="83">
        <v>0</v>
      </c>
      <c r="F1265" s="28" t="s">
        <v>745</v>
      </c>
      <c r="G1265" s="134">
        <v>10</v>
      </c>
      <c r="H1265" s="28">
        <v>82000</v>
      </c>
      <c r="I1265" s="88">
        <v>0</v>
      </c>
      <c r="J1265" s="88">
        <v>0</v>
      </c>
      <c r="K1265" s="50">
        <v>10</v>
      </c>
      <c r="L1265" s="21">
        <v>0</v>
      </c>
      <c r="P1265" s="481" t="s">
        <v>41</v>
      </c>
    </row>
    <row r="1266" spans="1:18" s="32" customFormat="1" x14ac:dyDescent="0.2">
      <c r="A1266" s="30" t="s">
        <v>619</v>
      </c>
      <c r="B1266" s="90">
        <v>0</v>
      </c>
      <c r="C1266" s="26">
        <v>0</v>
      </c>
      <c r="D1266" s="24">
        <v>7880000</v>
      </c>
      <c r="E1266" s="83">
        <v>0</v>
      </c>
      <c r="F1266" s="28" t="s">
        <v>745</v>
      </c>
      <c r="G1266" s="134">
        <v>10</v>
      </c>
      <c r="H1266" s="447" t="s">
        <v>149</v>
      </c>
      <c r="I1266" s="88">
        <v>0</v>
      </c>
      <c r="J1266" s="88">
        <v>0</v>
      </c>
      <c r="K1266" s="50">
        <v>10</v>
      </c>
      <c r="L1266" s="21">
        <v>0</v>
      </c>
      <c r="P1266" s="481" t="s">
        <v>41</v>
      </c>
    </row>
    <row r="1267" spans="1:18" s="32" customFormat="1" x14ac:dyDescent="0.2">
      <c r="A1267" s="30" t="s">
        <v>620</v>
      </c>
      <c r="B1267" s="90">
        <v>0</v>
      </c>
      <c r="C1267" s="26">
        <v>0</v>
      </c>
      <c r="D1267" s="24">
        <v>7880000</v>
      </c>
      <c r="E1267" s="83">
        <v>0</v>
      </c>
      <c r="F1267" s="28" t="s">
        <v>745</v>
      </c>
      <c r="G1267" s="134">
        <v>10</v>
      </c>
      <c r="H1267" s="28">
        <v>90010</v>
      </c>
      <c r="I1267" s="88">
        <v>0</v>
      </c>
      <c r="J1267" s="88">
        <v>0</v>
      </c>
      <c r="K1267" s="50">
        <v>10</v>
      </c>
      <c r="L1267" s="21">
        <v>0</v>
      </c>
      <c r="P1267" s="481" t="s">
        <v>41</v>
      </c>
    </row>
    <row r="1268" spans="1:18" s="32" customFormat="1" x14ac:dyDescent="0.2">
      <c r="A1268" s="30" t="s">
        <v>1074</v>
      </c>
      <c r="B1268" s="90">
        <v>0</v>
      </c>
      <c r="C1268" s="26">
        <v>0</v>
      </c>
      <c r="D1268" s="24">
        <v>7880000</v>
      </c>
      <c r="E1268" s="83">
        <v>0</v>
      </c>
      <c r="F1268" s="28" t="s">
        <v>745</v>
      </c>
      <c r="G1268" s="134">
        <v>10</v>
      </c>
      <c r="H1268" s="28">
        <v>90010</v>
      </c>
      <c r="I1268" s="88">
        <v>0</v>
      </c>
      <c r="J1268" s="88">
        <v>0</v>
      </c>
      <c r="K1268" s="50">
        <v>30</v>
      </c>
      <c r="L1268" s="21">
        <v>0</v>
      </c>
      <c r="P1268" s="481" t="s">
        <v>41</v>
      </c>
    </row>
    <row r="1269" spans="1:18" x14ac:dyDescent="0.2">
      <c r="A1269" s="30" t="s">
        <v>621</v>
      </c>
      <c r="B1269" s="90">
        <v>0</v>
      </c>
      <c r="C1269" s="26">
        <v>0</v>
      </c>
      <c r="D1269" s="24">
        <v>7880000</v>
      </c>
      <c r="E1269" s="83">
        <v>0</v>
      </c>
      <c r="F1269" s="28" t="s">
        <v>745</v>
      </c>
      <c r="G1269" s="134">
        <v>10</v>
      </c>
      <c r="H1269" s="28">
        <v>90008</v>
      </c>
      <c r="I1269" s="88">
        <v>0</v>
      </c>
      <c r="J1269" s="88">
        <v>0</v>
      </c>
      <c r="K1269" s="50">
        <v>10</v>
      </c>
      <c r="L1269" s="21">
        <v>0</v>
      </c>
      <c r="P1269" s="481" t="s">
        <v>41</v>
      </c>
    </row>
    <row r="1270" spans="1:18" x14ac:dyDescent="0.2">
      <c r="A1270" s="30" t="s">
        <v>1075</v>
      </c>
      <c r="B1270" s="90">
        <v>0</v>
      </c>
      <c r="C1270" s="26">
        <v>0</v>
      </c>
      <c r="D1270" s="24">
        <v>7880000</v>
      </c>
      <c r="E1270" s="83">
        <v>0</v>
      </c>
      <c r="F1270" s="28" t="s">
        <v>745</v>
      </c>
      <c r="G1270" s="134">
        <v>10</v>
      </c>
      <c r="H1270" s="28">
        <v>90008</v>
      </c>
      <c r="I1270" s="88">
        <v>0</v>
      </c>
      <c r="J1270" s="88">
        <v>0</v>
      </c>
      <c r="K1270" s="50">
        <v>30</v>
      </c>
      <c r="L1270" s="21">
        <v>0</v>
      </c>
      <c r="P1270" s="481" t="s">
        <v>41</v>
      </c>
    </row>
    <row r="1271" spans="1:18" x14ac:dyDescent="0.2">
      <c r="A1271" s="30" t="s">
        <v>622</v>
      </c>
      <c r="B1271" s="90">
        <v>0</v>
      </c>
      <c r="C1271" s="26">
        <v>0</v>
      </c>
      <c r="D1271" s="24">
        <v>7880000</v>
      </c>
      <c r="E1271" s="83">
        <v>0</v>
      </c>
      <c r="F1271" s="28" t="s">
        <v>745</v>
      </c>
      <c r="G1271" s="134">
        <v>10</v>
      </c>
      <c r="H1271" s="28">
        <v>90009</v>
      </c>
      <c r="I1271" s="88">
        <v>0</v>
      </c>
      <c r="J1271" s="88">
        <v>0</v>
      </c>
      <c r="K1271" s="50">
        <v>10</v>
      </c>
      <c r="L1271" s="21">
        <v>0</v>
      </c>
      <c r="P1271" s="481" t="s">
        <v>41</v>
      </c>
    </row>
    <row r="1272" spans="1:18" x14ac:dyDescent="0.2">
      <c r="A1272" s="30" t="s">
        <v>1076</v>
      </c>
      <c r="B1272" s="90">
        <v>0</v>
      </c>
      <c r="C1272" s="26">
        <v>0</v>
      </c>
      <c r="D1272" s="24">
        <v>7880000</v>
      </c>
      <c r="E1272" s="83">
        <v>0</v>
      </c>
      <c r="F1272" s="28" t="s">
        <v>745</v>
      </c>
      <c r="G1272" s="134">
        <v>10</v>
      </c>
      <c r="H1272" s="28">
        <v>90009</v>
      </c>
      <c r="I1272" s="88">
        <v>0</v>
      </c>
      <c r="J1272" s="88">
        <v>0</v>
      </c>
      <c r="K1272" s="50">
        <v>30</v>
      </c>
      <c r="L1272" s="21">
        <v>0</v>
      </c>
      <c r="P1272" s="481" t="s">
        <v>41</v>
      </c>
    </row>
    <row r="1273" spans="1:18" s="32" customFormat="1" ht="13.5" customHeight="1" x14ac:dyDescent="0.2">
      <c r="A1273" s="30"/>
      <c r="B1273" s="113"/>
      <c r="C1273" s="116"/>
      <c r="D1273" s="50"/>
      <c r="E1273" s="80"/>
      <c r="F1273" s="28"/>
      <c r="G1273" s="28"/>
      <c r="H1273" s="447"/>
      <c r="I1273" s="88"/>
      <c r="J1273" s="84"/>
      <c r="K1273" s="24"/>
      <c r="L1273" s="5"/>
      <c r="P1273" s="477"/>
    </row>
    <row r="1274" spans="1:18" s="32" customFormat="1" ht="13.5" customHeight="1" x14ac:dyDescent="0.2">
      <c r="A1274" s="509" t="s">
        <v>1847</v>
      </c>
      <c r="B1274" s="497">
        <v>0</v>
      </c>
      <c r="C1274" s="498">
        <v>0</v>
      </c>
      <c r="D1274" s="516">
        <v>7898000</v>
      </c>
      <c r="E1274" s="500">
        <v>0</v>
      </c>
      <c r="F1274" s="502" t="s">
        <v>745</v>
      </c>
      <c r="G1274" s="502" t="s">
        <v>746</v>
      </c>
      <c r="H1274" s="502">
        <v>11200</v>
      </c>
      <c r="I1274" s="505">
        <v>0</v>
      </c>
      <c r="J1274" s="505">
        <v>0</v>
      </c>
      <c r="K1274" s="499">
        <v>10</v>
      </c>
      <c r="L1274" s="506">
        <v>0</v>
      </c>
      <c r="P1274" s="526" t="s">
        <v>36</v>
      </c>
      <c r="Q1274" s="135"/>
      <c r="R1274" s="485"/>
    </row>
    <row r="1275" spans="1:18" s="32" customFormat="1" ht="13.5" customHeight="1" x14ac:dyDescent="0.2">
      <c r="A1275" s="509" t="s">
        <v>1848</v>
      </c>
      <c r="B1275" s="497">
        <v>0</v>
      </c>
      <c r="C1275" s="498">
        <v>0</v>
      </c>
      <c r="D1275" s="516">
        <v>7898000</v>
      </c>
      <c r="E1275" s="500">
        <v>0</v>
      </c>
      <c r="F1275" s="502" t="s">
        <v>745</v>
      </c>
      <c r="G1275" s="502" t="s">
        <v>746</v>
      </c>
      <c r="H1275" s="502">
        <v>15200</v>
      </c>
      <c r="I1275" s="505">
        <v>0</v>
      </c>
      <c r="J1275" s="505">
        <v>0</v>
      </c>
      <c r="K1275" s="499">
        <v>10</v>
      </c>
      <c r="L1275" s="506">
        <v>0</v>
      </c>
      <c r="P1275" s="526" t="s">
        <v>36</v>
      </c>
    </row>
    <row r="1276" spans="1:18" s="32" customFormat="1" ht="13.5" customHeight="1" x14ac:dyDescent="0.2">
      <c r="A1276" s="509" t="s">
        <v>1849</v>
      </c>
      <c r="B1276" s="497">
        <v>0</v>
      </c>
      <c r="C1276" s="498">
        <v>0</v>
      </c>
      <c r="D1276" s="516">
        <v>7898000</v>
      </c>
      <c r="E1276" s="500">
        <v>0</v>
      </c>
      <c r="F1276" s="502" t="s">
        <v>745</v>
      </c>
      <c r="G1276" s="502" t="s">
        <v>746</v>
      </c>
      <c r="H1276" s="502">
        <v>21000</v>
      </c>
      <c r="I1276" s="505">
        <v>0</v>
      </c>
      <c r="J1276" s="505">
        <v>0</v>
      </c>
      <c r="K1276" s="499">
        <v>10</v>
      </c>
      <c r="L1276" s="506">
        <v>0</v>
      </c>
      <c r="P1276" s="526" t="s">
        <v>36</v>
      </c>
      <c r="Q1276" s="135"/>
      <c r="R1276" s="485"/>
    </row>
    <row r="1277" spans="1:18" s="32" customFormat="1" ht="13.5" customHeight="1" x14ac:dyDescent="0.2">
      <c r="A1277" s="509" t="s">
        <v>1849</v>
      </c>
      <c r="B1277" s="497">
        <v>0</v>
      </c>
      <c r="C1277" s="498">
        <v>0</v>
      </c>
      <c r="D1277" s="516">
        <v>7898000</v>
      </c>
      <c r="E1277" s="500">
        <v>0</v>
      </c>
      <c r="F1277" s="502" t="s">
        <v>745</v>
      </c>
      <c r="G1277" s="502" t="s">
        <v>746</v>
      </c>
      <c r="H1277" s="502">
        <v>21008</v>
      </c>
      <c r="I1277" s="505">
        <v>0</v>
      </c>
      <c r="J1277" s="505">
        <v>0</v>
      </c>
      <c r="K1277" s="499">
        <v>10</v>
      </c>
      <c r="L1277" s="506">
        <v>0</v>
      </c>
      <c r="P1277" s="526" t="s">
        <v>36</v>
      </c>
      <c r="Q1277" s="135"/>
      <c r="R1277" s="485"/>
    </row>
    <row r="1278" spans="1:18" s="32" customFormat="1" ht="13.5" customHeight="1" x14ac:dyDescent="0.2">
      <c r="A1278" s="509" t="s">
        <v>1849</v>
      </c>
      <c r="B1278" s="497">
        <v>0</v>
      </c>
      <c r="C1278" s="498">
        <v>0</v>
      </c>
      <c r="D1278" s="516">
        <v>7898000</v>
      </c>
      <c r="E1278" s="500">
        <v>0</v>
      </c>
      <c r="F1278" s="502" t="s">
        <v>745</v>
      </c>
      <c r="G1278" s="502" t="s">
        <v>746</v>
      </c>
      <c r="H1278" s="502">
        <v>21009</v>
      </c>
      <c r="I1278" s="505">
        <v>0</v>
      </c>
      <c r="J1278" s="505">
        <v>0</v>
      </c>
      <c r="K1278" s="499">
        <v>10</v>
      </c>
      <c r="L1278" s="506">
        <v>0</v>
      </c>
      <c r="P1278" s="526" t="s">
        <v>36</v>
      </c>
    </row>
    <row r="1279" spans="1:18" s="32" customFormat="1" ht="13.5" customHeight="1" x14ac:dyDescent="0.2">
      <c r="A1279" s="509" t="s">
        <v>1850</v>
      </c>
      <c r="B1279" s="497">
        <v>0</v>
      </c>
      <c r="C1279" s="498">
        <v>0</v>
      </c>
      <c r="D1279" s="516">
        <v>7898000</v>
      </c>
      <c r="E1279" s="500">
        <v>0</v>
      </c>
      <c r="F1279" s="502" t="s">
        <v>745</v>
      </c>
      <c r="G1279" s="502" t="s">
        <v>746</v>
      </c>
      <c r="H1279" s="502">
        <v>23000</v>
      </c>
      <c r="I1279" s="505">
        <v>0</v>
      </c>
      <c r="J1279" s="505">
        <v>0</v>
      </c>
      <c r="K1279" s="499">
        <v>10</v>
      </c>
      <c r="L1279" s="506">
        <v>0</v>
      </c>
      <c r="P1279" s="526" t="s">
        <v>36</v>
      </c>
      <c r="Q1279" s="135"/>
      <c r="R1279" s="485"/>
    </row>
    <row r="1280" spans="1:18" s="32" customFormat="1" ht="13.5" customHeight="1" x14ac:dyDescent="0.2">
      <c r="A1280" s="509" t="s">
        <v>1851</v>
      </c>
      <c r="B1280" s="497">
        <v>0</v>
      </c>
      <c r="C1280" s="498">
        <v>0</v>
      </c>
      <c r="D1280" s="516">
        <v>7898000</v>
      </c>
      <c r="E1280" s="500">
        <v>0</v>
      </c>
      <c r="F1280" s="502" t="s">
        <v>745</v>
      </c>
      <c r="G1280" s="502" t="s">
        <v>746</v>
      </c>
      <c r="H1280" s="502">
        <v>32000</v>
      </c>
      <c r="I1280" s="505">
        <v>0</v>
      </c>
      <c r="J1280" s="505">
        <v>0</v>
      </c>
      <c r="K1280" s="499">
        <v>10</v>
      </c>
      <c r="L1280" s="506">
        <v>0</v>
      </c>
      <c r="P1280" s="526" t="s">
        <v>35</v>
      </c>
      <c r="Q1280" s="135"/>
      <c r="R1280" s="485"/>
    </row>
    <row r="1281" spans="1:18" s="32" customFormat="1" ht="13.5" customHeight="1" x14ac:dyDescent="0.2">
      <c r="A1281" s="509" t="s">
        <v>1852</v>
      </c>
      <c r="B1281" s="497">
        <v>0</v>
      </c>
      <c r="C1281" s="498">
        <v>0</v>
      </c>
      <c r="D1281" s="516">
        <v>7898000</v>
      </c>
      <c r="E1281" s="500">
        <v>0</v>
      </c>
      <c r="F1281" s="502" t="s">
        <v>745</v>
      </c>
      <c r="G1281" s="502" t="s">
        <v>746</v>
      </c>
      <c r="H1281" s="502">
        <v>32008</v>
      </c>
      <c r="I1281" s="505">
        <v>0</v>
      </c>
      <c r="J1281" s="505">
        <v>0</v>
      </c>
      <c r="K1281" s="499">
        <v>10</v>
      </c>
      <c r="L1281" s="506">
        <v>0</v>
      </c>
      <c r="P1281" s="526" t="s">
        <v>35</v>
      </c>
      <c r="Q1281" s="134"/>
      <c r="R1281" s="481"/>
    </row>
    <row r="1282" spans="1:18" s="32" customFormat="1" ht="13.5" customHeight="1" x14ac:dyDescent="0.2">
      <c r="A1282" s="509" t="s">
        <v>1853</v>
      </c>
      <c r="B1282" s="497">
        <v>0</v>
      </c>
      <c r="C1282" s="498">
        <v>0</v>
      </c>
      <c r="D1282" s="516">
        <v>7898000</v>
      </c>
      <c r="E1282" s="500">
        <v>0</v>
      </c>
      <c r="F1282" s="502" t="s">
        <v>745</v>
      </c>
      <c r="G1282" s="502" t="s">
        <v>746</v>
      </c>
      <c r="H1282" s="502">
        <v>32009</v>
      </c>
      <c r="I1282" s="505">
        <v>0</v>
      </c>
      <c r="J1282" s="505">
        <v>0</v>
      </c>
      <c r="K1282" s="499">
        <v>10</v>
      </c>
      <c r="L1282" s="506">
        <v>0</v>
      </c>
      <c r="P1282" s="526" t="s">
        <v>35</v>
      </c>
      <c r="Q1282" s="134"/>
      <c r="R1282" s="481"/>
    </row>
    <row r="1283" spans="1:18" s="32" customFormat="1" ht="13.5" customHeight="1" x14ac:dyDescent="0.2">
      <c r="A1283" s="509" t="s">
        <v>1854</v>
      </c>
      <c r="B1283" s="497">
        <v>0</v>
      </c>
      <c r="C1283" s="498">
        <v>0</v>
      </c>
      <c r="D1283" s="516">
        <v>7898000</v>
      </c>
      <c r="E1283" s="500">
        <v>0</v>
      </c>
      <c r="F1283" s="502" t="s">
        <v>745</v>
      </c>
      <c r="G1283" s="502" t="s">
        <v>746</v>
      </c>
      <c r="H1283" s="502">
        <v>35000</v>
      </c>
      <c r="I1283" s="505">
        <v>0</v>
      </c>
      <c r="J1283" s="505">
        <v>0</v>
      </c>
      <c r="K1283" s="499">
        <v>10</v>
      </c>
      <c r="L1283" s="506">
        <v>0</v>
      </c>
      <c r="P1283" s="526" t="s">
        <v>35</v>
      </c>
      <c r="Q1283" s="134"/>
      <c r="R1283" s="481"/>
    </row>
    <row r="1284" spans="1:18" s="32" customFormat="1" ht="13.5" customHeight="1" x14ac:dyDescent="0.2">
      <c r="A1284" s="509" t="s">
        <v>1855</v>
      </c>
      <c r="B1284" s="497">
        <v>0</v>
      </c>
      <c r="C1284" s="498">
        <v>0</v>
      </c>
      <c r="D1284" s="516">
        <v>7898000</v>
      </c>
      <c r="E1284" s="500">
        <v>0</v>
      </c>
      <c r="F1284" s="502" t="s">
        <v>745</v>
      </c>
      <c r="G1284" s="502" t="s">
        <v>746</v>
      </c>
      <c r="H1284" s="502">
        <v>35008</v>
      </c>
      <c r="I1284" s="505">
        <v>0</v>
      </c>
      <c r="J1284" s="505">
        <v>0</v>
      </c>
      <c r="K1284" s="499">
        <v>10</v>
      </c>
      <c r="L1284" s="506">
        <v>0</v>
      </c>
      <c r="P1284" s="526" t="s">
        <v>35</v>
      </c>
      <c r="Q1284" s="134"/>
      <c r="R1284" s="481"/>
    </row>
    <row r="1285" spans="1:18" s="32" customFormat="1" ht="13.5" customHeight="1" x14ac:dyDescent="0.2">
      <c r="A1285" s="509" t="s">
        <v>1856</v>
      </c>
      <c r="B1285" s="497">
        <v>0</v>
      </c>
      <c r="C1285" s="498">
        <v>0</v>
      </c>
      <c r="D1285" s="516">
        <v>7898000</v>
      </c>
      <c r="E1285" s="500">
        <v>0</v>
      </c>
      <c r="F1285" s="502" t="s">
        <v>745</v>
      </c>
      <c r="G1285" s="502" t="s">
        <v>746</v>
      </c>
      <c r="H1285" s="502">
        <v>35009</v>
      </c>
      <c r="I1285" s="505">
        <v>0</v>
      </c>
      <c r="J1285" s="505">
        <v>0</v>
      </c>
      <c r="K1285" s="499">
        <v>10</v>
      </c>
      <c r="L1285" s="506">
        <v>0</v>
      </c>
      <c r="P1285" s="526" t="s">
        <v>35</v>
      </c>
      <c r="Q1285" s="134"/>
      <c r="R1285" s="481"/>
    </row>
    <row r="1286" spans="1:18" s="32" customFormat="1" ht="13.5" customHeight="1" x14ac:dyDescent="0.2">
      <c r="A1286" s="509" t="s">
        <v>1857</v>
      </c>
      <c r="B1286" s="497">
        <v>0</v>
      </c>
      <c r="C1286" s="498">
        <v>0</v>
      </c>
      <c r="D1286" s="516">
        <v>7898000</v>
      </c>
      <c r="E1286" s="500">
        <v>0</v>
      </c>
      <c r="F1286" s="502" t="s">
        <v>745</v>
      </c>
      <c r="G1286" s="502" t="s">
        <v>746</v>
      </c>
      <c r="H1286" s="502" t="s">
        <v>1844</v>
      </c>
      <c r="I1286" s="505">
        <v>0</v>
      </c>
      <c r="J1286" s="505">
        <v>0</v>
      </c>
      <c r="K1286" s="499">
        <v>10</v>
      </c>
      <c r="L1286" s="506">
        <v>0</v>
      </c>
      <c r="P1286" s="526" t="s">
        <v>35</v>
      </c>
      <c r="Q1286" s="134"/>
      <c r="R1286" s="481"/>
    </row>
    <row r="1287" spans="1:18" s="32" customFormat="1" ht="13.5" customHeight="1" x14ac:dyDescent="0.2">
      <c r="A1287" s="509" t="s">
        <v>1857</v>
      </c>
      <c r="B1287" s="497">
        <v>0</v>
      </c>
      <c r="C1287" s="498">
        <v>0</v>
      </c>
      <c r="D1287" s="516">
        <v>7898000</v>
      </c>
      <c r="E1287" s="500">
        <v>0</v>
      </c>
      <c r="F1287" s="502" t="s">
        <v>745</v>
      </c>
      <c r="G1287" s="502" t="s">
        <v>746</v>
      </c>
      <c r="H1287" s="502" t="s">
        <v>1845</v>
      </c>
      <c r="I1287" s="505">
        <v>0</v>
      </c>
      <c r="J1287" s="505">
        <v>0</v>
      </c>
      <c r="K1287" s="499">
        <v>10</v>
      </c>
      <c r="L1287" s="506">
        <v>0</v>
      </c>
      <c r="P1287" s="526" t="s">
        <v>35</v>
      </c>
      <c r="Q1287" s="134"/>
      <c r="R1287" s="481"/>
    </row>
    <row r="1288" spans="1:18" s="32" customFormat="1" ht="13.5" customHeight="1" x14ac:dyDescent="0.2">
      <c r="A1288" s="509" t="s">
        <v>1857</v>
      </c>
      <c r="B1288" s="497">
        <v>0</v>
      </c>
      <c r="C1288" s="498">
        <v>0</v>
      </c>
      <c r="D1288" s="516">
        <v>7898000</v>
      </c>
      <c r="E1288" s="500">
        <v>0</v>
      </c>
      <c r="F1288" s="502" t="s">
        <v>745</v>
      </c>
      <c r="G1288" s="502" t="s">
        <v>746</v>
      </c>
      <c r="H1288" s="502" t="s">
        <v>1846</v>
      </c>
      <c r="I1288" s="505">
        <v>0</v>
      </c>
      <c r="J1288" s="505">
        <v>0</v>
      </c>
      <c r="K1288" s="499">
        <v>10</v>
      </c>
      <c r="L1288" s="506">
        <v>0</v>
      </c>
      <c r="P1288" s="526" t="s">
        <v>35</v>
      </c>
    </row>
    <row r="1289" spans="1:18" s="32" customFormat="1" ht="13.5" customHeight="1" x14ac:dyDescent="0.2">
      <c r="A1289" s="509" t="s">
        <v>1858</v>
      </c>
      <c r="B1289" s="497">
        <v>0</v>
      </c>
      <c r="C1289" s="498">
        <v>0</v>
      </c>
      <c r="D1289" s="516">
        <v>7898000</v>
      </c>
      <c r="E1289" s="500">
        <v>0</v>
      </c>
      <c r="F1289" s="502" t="s">
        <v>745</v>
      </c>
      <c r="G1289" s="502" t="s">
        <v>746</v>
      </c>
      <c r="H1289" s="502">
        <v>41000</v>
      </c>
      <c r="I1289" s="505">
        <v>0</v>
      </c>
      <c r="J1289" s="505">
        <v>0</v>
      </c>
      <c r="K1289" s="499">
        <v>10</v>
      </c>
      <c r="L1289" s="506">
        <v>0</v>
      </c>
      <c r="P1289" s="526" t="s">
        <v>35</v>
      </c>
    </row>
    <row r="1290" spans="1:18" s="32" customFormat="1" ht="13.5" customHeight="1" x14ac:dyDescent="0.2">
      <c r="A1290" s="509" t="s">
        <v>1859</v>
      </c>
      <c r="B1290" s="497">
        <v>0</v>
      </c>
      <c r="C1290" s="498">
        <v>0</v>
      </c>
      <c r="D1290" s="516">
        <v>7898000</v>
      </c>
      <c r="E1290" s="500">
        <v>0</v>
      </c>
      <c r="F1290" s="502" t="s">
        <v>745</v>
      </c>
      <c r="G1290" s="502" t="s">
        <v>746</v>
      </c>
      <c r="H1290" s="502">
        <v>45000</v>
      </c>
      <c r="I1290" s="505">
        <v>0</v>
      </c>
      <c r="J1290" s="505">
        <v>0</v>
      </c>
      <c r="K1290" s="499">
        <v>10</v>
      </c>
      <c r="L1290" s="506">
        <v>0</v>
      </c>
      <c r="P1290" s="526" t="s">
        <v>36</v>
      </c>
      <c r="Q1290" s="134"/>
      <c r="R1290" s="485"/>
    </row>
    <row r="1291" spans="1:18" s="32" customFormat="1" ht="13.5" customHeight="1" x14ac:dyDescent="0.2">
      <c r="A1291" s="509" t="s">
        <v>1859</v>
      </c>
      <c r="B1291" s="497">
        <v>0</v>
      </c>
      <c r="C1291" s="498">
        <v>0</v>
      </c>
      <c r="D1291" s="516">
        <v>7898000</v>
      </c>
      <c r="E1291" s="500">
        <v>0</v>
      </c>
      <c r="F1291" s="502" t="s">
        <v>745</v>
      </c>
      <c r="G1291" s="502" t="s">
        <v>746</v>
      </c>
      <c r="H1291" s="502">
        <v>45008</v>
      </c>
      <c r="I1291" s="505">
        <v>0</v>
      </c>
      <c r="J1291" s="505">
        <v>0</v>
      </c>
      <c r="K1291" s="499">
        <v>10</v>
      </c>
      <c r="L1291" s="506">
        <v>0</v>
      </c>
      <c r="P1291" s="526" t="s">
        <v>36</v>
      </c>
      <c r="Q1291" s="134"/>
      <c r="R1291" s="485"/>
    </row>
    <row r="1292" spans="1:18" s="32" customFormat="1" ht="13.5" customHeight="1" x14ac:dyDescent="0.2">
      <c r="A1292" s="509" t="s">
        <v>1859</v>
      </c>
      <c r="B1292" s="497">
        <v>0</v>
      </c>
      <c r="C1292" s="498">
        <v>0</v>
      </c>
      <c r="D1292" s="516">
        <v>7898000</v>
      </c>
      <c r="E1292" s="500">
        <v>0</v>
      </c>
      <c r="F1292" s="502" t="s">
        <v>745</v>
      </c>
      <c r="G1292" s="502" t="s">
        <v>746</v>
      </c>
      <c r="H1292" s="502">
        <v>45009</v>
      </c>
      <c r="I1292" s="505">
        <v>0</v>
      </c>
      <c r="J1292" s="505">
        <v>0</v>
      </c>
      <c r="K1292" s="499">
        <v>10</v>
      </c>
      <c r="L1292" s="506">
        <v>0</v>
      </c>
      <c r="P1292" s="526" t="s">
        <v>36</v>
      </c>
      <c r="Q1292" s="134"/>
      <c r="R1292" s="485"/>
    </row>
    <row r="1293" spans="1:18" s="32" customFormat="1" ht="13.5" customHeight="1" x14ac:dyDescent="0.2">
      <c r="A1293" s="509" t="s">
        <v>1860</v>
      </c>
      <c r="B1293" s="497">
        <v>0</v>
      </c>
      <c r="C1293" s="498">
        <v>0</v>
      </c>
      <c r="D1293" s="516">
        <v>7898000</v>
      </c>
      <c r="E1293" s="500">
        <v>0</v>
      </c>
      <c r="F1293" s="502" t="s">
        <v>745</v>
      </c>
      <c r="G1293" s="502" t="s">
        <v>746</v>
      </c>
      <c r="H1293" s="502">
        <v>49000</v>
      </c>
      <c r="I1293" s="505">
        <v>0</v>
      </c>
      <c r="J1293" s="505">
        <v>0</v>
      </c>
      <c r="K1293" s="499">
        <v>10</v>
      </c>
      <c r="L1293" s="506">
        <v>0</v>
      </c>
      <c r="P1293" s="526" t="s">
        <v>36</v>
      </c>
    </row>
    <row r="1294" spans="1:18" s="32" customFormat="1" ht="13.5" customHeight="1" x14ac:dyDescent="0.2">
      <c r="A1294" s="509" t="s">
        <v>1860</v>
      </c>
      <c r="B1294" s="497">
        <v>0</v>
      </c>
      <c r="C1294" s="498">
        <v>0</v>
      </c>
      <c r="D1294" s="516">
        <v>7898000</v>
      </c>
      <c r="E1294" s="500">
        <v>0</v>
      </c>
      <c r="F1294" s="502" t="s">
        <v>745</v>
      </c>
      <c r="G1294" s="502" t="s">
        <v>746</v>
      </c>
      <c r="H1294" s="502">
        <v>49008</v>
      </c>
      <c r="I1294" s="505">
        <v>0</v>
      </c>
      <c r="J1294" s="505">
        <v>0</v>
      </c>
      <c r="K1294" s="499">
        <v>10</v>
      </c>
      <c r="L1294" s="506">
        <v>0</v>
      </c>
      <c r="P1294" s="526" t="s">
        <v>36</v>
      </c>
    </row>
    <row r="1295" spans="1:18" s="32" customFormat="1" ht="13.5" customHeight="1" x14ac:dyDescent="0.2">
      <c r="A1295" s="509" t="s">
        <v>1860</v>
      </c>
      <c r="B1295" s="497">
        <v>0</v>
      </c>
      <c r="C1295" s="498">
        <v>0</v>
      </c>
      <c r="D1295" s="516">
        <v>7898000</v>
      </c>
      <c r="E1295" s="500">
        <v>0</v>
      </c>
      <c r="F1295" s="502" t="s">
        <v>745</v>
      </c>
      <c r="G1295" s="502" t="s">
        <v>746</v>
      </c>
      <c r="H1295" s="502">
        <v>49009</v>
      </c>
      <c r="I1295" s="505">
        <v>0</v>
      </c>
      <c r="J1295" s="505">
        <v>0</v>
      </c>
      <c r="K1295" s="499">
        <v>10</v>
      </c>
      <c r="L1295" s="506">
        <v>0</v>
      </c>
      <c r="P1295" s="526" t="s">
        <v>36</v>
      </c>
    </row>
    <row r="1296" spans="1:18" s="32" customFormat="1" ht="13.5" customHeight="1" x14ac:dyDescent="0.2">
      <c r="A1296" s="509" t="s">
        <v>1861</v>
      </c>
      <c r="B1296" s="497">
        <v>0</v>
      </c>
      <c r="C1296" s="498">
        <v>0</v>
      </c>
      <c r="D1296" s="516">
        <v>7898000</v>
      </c>
      <c r="E1296" s="500">
        <v>0</v>
      </c>
      <c r="F1296" s="502" t="s">
        <v>745</v>
      </c>
      <c r="G1296" s="502" t="s">
        <v>746</v>
      </c>
      <c r="H1296" s="502">
        <v>55000</v>
      </c>
      <c r="I1296" s="505">
        <v>0</v>
      </c>
      <c r="J1296" s="505">
        <v>0</v>
      </c>
      <c r="K1296" s="499">
        <v>10</v>
      </c>
      <c r="L1296" s="506">
        <v>0</v>
      </c>
      <c r="P1296" s="526" t="s">
        <v>36</v>
      </c>
      <c r="Q1296" s="134"/>
      <c r="R1296" s="485"/>
    </row>
    <row r="1297" spans="1:18" s="32" customFormat="1" ht="13.5" customHeight="1" x14ac:dyDescent="0.2">
      <c r="A1297" s="509" t="s">
        <v>1861</v>
      </c>
      <c r="B1297" s="497">
        <v>0</v>
      </c>
      <c r="C1297" s="498">
        <v>0</v>
      </c>
      <c r="D1297" s="516">
        <v>7898000</v>
      </c>
      <c r="E1297" s="500">
        <v>0</v>
      </c>
      <c r="F1297" s="502" t="s">
        <v>745</v>
      </c>
      <c r="G1297" s="502" t="s">
        <v>746</v>
      </c>
      <c r="H1297" s="502">
        <v>55008</v>
      </c>
      <c r="I1297" s="505">
        <v>0</v>
      </c>
      <c r="J1297" s="505">
        <v>0</v>
      </c>
      <c r="K1297" s="499">
        <v>10</v>
      </c>
      <c r="L1297" s="506">
        <v>0</v>
      </c>
      <c r="P1297" s="526" t="s">
        <v>36</v>
      </c>
      <c r="Q1297" s="135"/>
      <c r="R1297" s="485"/>
    </row>
    <row r="1298" spans="1:18" s="32" customFormat="1" ht="13.5" customHeight="1" x14ac:dyDescent="0.2">
      <c r="A1298" s="509" t="s">
        <v>1861</v>
      </c>
      <c r="B1298" s="497">
        <v>0</v>
      </c>
      <c r="C1298" s="498">
        <v>0</v>
      </c>
      <c r="D1298" s="516">
        <v>7898000</v>
      </c>
      <c r="E1298" s="500">
        <v>0</v>
      </c>
      <c r="F1298" s="502" t="s">
        <v>745</v>
      </c>
      <c r="G1298" s="502" t="s">
        <v>746</v>
      </c>
      <c r="H1298" s="502">
        <v>55009</v>
      </c>
      <c r="I1298" s="505">
        <v>0</v>
      </c>
      <c r="J1298" s="505">
        <v>0</v>
      </c>
      <c r="K1298" s="499">
        <v>10</v>
      </c>
      <c r="L1298" s="506">
        <v>0</v>
      </c>
      <c r="P1298" s="526" t="s">
        <v>36</v>
      </c>
      <c r="Q1298" s="134"/>
      <c r="R1298" s="485"/>
    </row>
    <row r="1299" spans="1:18" s="32" customFormat="1" ht="13.5" customHeight="1" x14ac:dyDescent="0.2">
      <c r="A1299" s="509" t="s">
        <v>1862</v>
      </c>
      <c r="B1299" s="497">
        <v>0</v>
      </c>
      <c r="C1299" s="498">
        <v>0</v>
      </c>
      <c r="D1299" s="516">
        <v>7898000</v>
      </c>
      <c r="E1299" s="500">
        <v>0</v>
      </c>
      <c r="F1299" s="502" t="s">
        <v>745</v>
      </c>
      <c r="G1299" s="502" t="s">
        <v>746</v>
      </c>
      <c r="H1299" s="502">
        <v>57000</v>
      </c>
      <c r="I1299" s="505">
        <v>0</v>
      </c>
      <c r="J1299" s="505">
        <v>0</v>
      </c>
      <c r="K1299" s="499">
        <v>10</v>
      </c>
      <c r="L1299" s="506">
        <v>0</v>
      </c>
      <c r="P1299" s="526" t="s">
        <v>36</v>
      </c>
      <c r="Q1299" s="134"/>
      <c r="R1299" s="485"/>
    </row>
    <row r="1300" spans="1:18" s="32" customFormat="1" ht="13.5" customHeight="1" x14ac:dyDescent="0.2">
      <c r="A1300" s="509" t="s">
        <v>1862</v>
      </c>
      <c r="B1300" s="497">
        <v>0</v>
      </c>
      <c r="C1300" s="498">
        <v>0</v>
      </c>
      <c r="D1300" s="516">
        <v>7898000</v>
      </c>
      <c r="E1300" s="500">
        <v>0</v>
      </c>
      <c r="F1300" s="502" t="s">
        <v>745</v>
      </c>
      <c r="G1300" s="502" t="s">
        <v>746</v>
      </c>
      <c r="H1300" s="502">
        <v>57008</v>
      </c>
      <c r="I1300" s="505">
        <v>0</v>
      </c>
      <c r="J1300" s="505">
        <v>0</v>
      </c>
      <c r="K1300" s="499">
        <v>10</v>
      </c>
      <c r="L1300" s="506">
        <v>0</v>
      </c>
      <c r="P1300" s="526" t="s">
        <v>36</v>
      </c>
      <c r="Q1300" s="135"/>
      <c r="R1300" s="485"/>
    </row>
    <row r="1301" spans="1:18" s="32" customFormat="1" ht="13.5" customHeight="1" x14ac:dyDescent="0.2">
      <c r="A1301" s="509" t="s">
        <v>1862</v>
      </c>
      <c r="B1301" s="497">
        <v>0</v>
      </c>
      <c r="C1301" s="498">
        <v>0</v>
      </c>
      <c r="D1301" s="516">
        <v>7898000</v>
      </c>
      <c r="E1301" s="500">
        <v>0</v>
      </c>
      <c r="F1301" s="502" t="s">
        <v>745</v>
      </c>
      <c r="G1301" s="502" t="s">
        <v>746</v>
      </c>
      <c r="H1301" s="502">
        <v>57009</v>
      </c>
      <c r="I1301" s="505">
        <v>0</v>
      </c>
      <c r="J1301" s="505">
        <v>0</v>
      </c>
      <c r="K1301" s="499">
        <v>10</v>
      </c>
      <c r="L1301" s="506">
        <v>0</v>
      </c>
      <c r="P1301" s="526" t="s">
        <v>36</v>
      </c>
      <c r="Q1301" s="135"/>
      <c r="R1301" s="485"/>
    </row>
    <row r="1302" spans="1:18" s="32" customFormat="1" ht="13.5" customHeight="1" x14ac:dyDescent="0.2">
      <c r="A1302" s="509" t="s">
        <v>1863</v>
      </c>
      <c r="B1302" s="497">
        <v>0</v>
      </c>
      <c r="C1302" s="498">
        <v>0</v>
      </c>
      <c r="D1302" s="516">
        <v>7898000</v>
      </c>
      <c r="E1302" s="500">
        <v>0</v>
      </c>
      <c r="F1302" s="502" t="s">
        <v>745</v>
      </c>
      <c r="G1302" s="502" t="s">
        <v>746</v>
      </c>
      <c r="H1302" s="502">
        <v>82000</v>
      </c>
      <c r="I1302" s="505">
        <v>0</v>
      </c>
      <c r="J1302" s="505">
        <v>0</v>
      </c>
      <c r="K1302" s="499">
        <v>10</v>
      </c>
      <c r="L1302" s="506">
        <v>0</v>
      </c>
      <c r="P1302" s="526" t="s">
        <v>36</v>
      </c>
      <c r="Q1302" s="134"/>
      <c r="R1302" s="485"/>
    </row>
    <row r="1303" spans="1:18" s="32" customFormat="1" ht="13.5" customHeight="1" x14ac:dyDescent="0.2">
      <c r="A1303" s="509" t="s">
        <v>1864</v>
      </c>
      <c r="B1303" s="497">
        <v>0</v>
      </c>
      <c r="C1303" s="498">
        <v>0</v>
      </c>
      <c r="D1303" s="516">
        <v>7898000</v>
      </c>
      <c r="E1303" s="500">
        <v>0</v>
      </c>
      <c r="F1303" s="502" t="s">
        <v>745</v>
      </c>
      <c r="G1303" s="502" t="s">
        <v>746</v>
      </c>
      <c r="H1303" s="503" t="s">
        <v>149</v>
      </c>
      <c r="I1303" s="505">
        <v>0</v>
      </c>
      <c r="J1303" s="505">
        <v>0</v>
      </c>
      <c r="K1303" s="499">
        <v>10</v>
      </c>
      <c r="L1303" s="506">
        <v>0</v>
      </c>
      <c r="P1303" s="526" t="s">
        <v>36</v>
      </c>
      <c r="Q1303" s="134"/>
      <c r="R1303" s="485"/>
    </row>
    <row r="1304" spans="1:18" s="32" customFormat="1" ht="13.5" customHeight="1" x14ac:dyDescent="0.2">
      <c r="A1304" s="509" t="s">
        <v>1865</v>
      </c>
      <c r="B1304" s="497">
        <v>0</v>
      </c>
      <c r="C1304" s="498">
        <v>0</v>
      </c>
      <c r="D1304" s="516">
        <v>7898000</v>
      </c>
      <c r="E1304" s="500">
        <v>0</v>
      </c>
      <c r="F1304" s="502" t="s">
        <v>745</v>
      </c>
      <c r="G1304" s="502" t="s">
        <v>746</v>
      </c>
      <c r="H1304" s="502">
        <v>90010</v>
      </c>
      <c r="I1304" s="505">
        <v>0</v>
      </c>
      <c r="J1304" s="505">
        <v>0</v>
      </c>
      <c r="K1304" s="499">
        <v>10</v>
      </c>
      <c r="L1304" s="506">
        <v>0</v>
      </c>
      <c r="P1304" s="526" t="s">
        <v>1654</v>
      </c>
      <c r="Q1304" s="135"/>
      <c r="R1304" s="485"/>
    </row>
    <row r="1305" spans="1:18" s="32" customFormat="1" ht="13.5" customHeight="1" x14ac:dyDescent="0.2">
      <c r="A1305" s="509" t="s">
        <v>1866</v>
      </c>
      <c r="B1305" s="497">
        <v>0</v>
      </c>
      <c r="C1305" s="498">
        <v>0</v>
      </c>
      <c r="D1305" s="516">
        <v>7898000</v>
      </c>
      <c r="E1305" s="500">
        <v>0</v>
      </c>
      <c r="F1305" s="502" t="s">
        <v>745</v>
      </c>
      <c r="G1305" s="502" t="s">
        <v>746</v>
      </c>
      <c r="H1305" s="502">
        <v>90008</v>
      </c>
      <c r="I1305" s="505">
        <v>0</v>
      </c>
      <c r="J1305" s="505">
        <v>0</v>
      </c>
      <c r="K1305" s="499">
        <v>10</v>
      </c>
      <c r="L1305" s="506">
        <v>0</v>
      </c>
      <c r="P1305" s="526" t="s">
        <v>1654</v>
      </c>
      <c r="Q1305" s="135"/>
      <c r="R1305" s="485"/>
    </row>
    <row r="1306" spans="1:18" s="32" customFormat="1" ht="13.5" customHeight="1" x14ac:dyDescent="0.2">
      <c r="A1306" s="509" t="s">
        <v>1867</v>
      </c>
      <c r="B1306" s="497">
        <v>0</v>
      </c>
      <c r="C1306" s="498">
        <v>0</v>
      </c>
      <c r="D1306" s="516">
        <v>7898000</v>
      </c>
      <c r="E1306" s="500">
        <v>0</v>
      </c>
      <c r="F1306" s="502" t="s">
        <v>745</v>
      </c>
      <c r="G1306" s="502" t="s">
        <v>746</v>
      </c>
      <c r="H1306" s="502">
        <v>90009</v>
      </c>
      <c r="I1306" s="505">
        <v>0</v>
      </c>
      <c r="J1306" s="505">
        <v>0</v>
      </c>
      <c r="K1306" s="499">
        <v>10</v>
      </c>
      <c r="L1306" s="506">
        <v>0</v>
      </c>
      <c r="P1306" s="526" t="s">
        <v>1654</v>
      </c>
      <c r="Q1306" s="135"/>
      <c r="R1306" s="485"/>
    </row>
    <row r="1307" spans="1:18" s="32" customFormat="1" ht="13.5" customHeight="1" x14ac:dyDescent="0.2">
      <c r="A1307" s="30"/>
      <c r="B1307" s="113"/>
      <c r="C1307" s="116"/>
      <c r="D1307" s="50"/>
      <c r="E1307" s="80"/>
      <c r="F1307" s="28"/>
      <c r="G1307" s="28"/>
      <c r="H1307" s="447"/>
      <c r="I1307" s="88"/>
      <c r="J1307" s="84"/>
      <c r="K1307" s="24"/>
      <c r="L1307" s="5"/>
      <c r="P1307" s="481"/>
      <c r="Q1307" s="28"/>
      <c r="R1307" s="485"/>
    </row>
    <row r="1308" spans="1:18" s="32" customFormat="1" ht="16.5" customHeight="1" x14ac:dyDescent="0.2">
      <c r="A1308" s="30" t="s">
        <v>72</v>
      </c>
      <c r="B1308" s="113">
        <v>0</v>
      </c>
      <c r="C1308" s="116">
        <v>0</v>
      </c>
      <c r="D1308" s="50">
        <v>7901100</v>
      </c>
      <c r="E1308" s="80">
        <v>0</v>
      </c>
      <c r="F1308" s="28" t="s">
        <v>745</v>
      </c>
      <c r="G1308" s="28" t="s">
        <v>746</v>
      </c>
      <c r="H1308" s="447" t="s">
        <v>1219</v>
      </c>
      <c r="I1308" s="88">
        <v>0</v>
      </c>
      <c r="J1308" s="84">
        <v>0</v>
      </c>
      <c r="K1308" s="24">
        <v>10</v>
      </c>
      <c r="L1308" s="5">
        <v>0</v>
      </c>
      <c r="P1308" s="481" t="s">
        <v>42</v>
      </c>
      <c r="Q1308" s="28"/>
      <c r="R1308" s="485"/>
    </row>
    <row r="1309" spans="1:18" s="32" customFormat="1" x14ac:dyDescent="0.2">
      <c r="A1309" s="30" t="s">
        <v>1377</v>
      </c>
      <c r="B1309" s="113">
        <v>0</v>
      </c>
      <c r="C1309" s="116">
        <v>0</v>
      </c>
      <c r="D1309" s="50">
        <v>7901100</v>
      </c>
      <c r="E1309" s="80">
        <v>0</v>
      </c>
      <c r="F1309" s="28" t="s">
        <v>745</v>
      </c>
      <c r="G1309" s="28" t="s">
        <v>746</v>
      </c>
      <c r="H1309" s="447">
        <v>90000</v>
      </c>
      <c r="I1309" s="99">
        <v>0</v>
      </c>
      <c r="J1309" s="84">
        <v>0</v>
      </c>
      <c r="K1309" s="50">
        <v>30</v>
      </c>
      <c r="L1309" s="5">
        <v>0</v>
      </c>
      <c r="P1309" s="481" t="s">
        <v>42</v>
      </c>
    </row>
    <row r="1310" spans="1:18" s="32" customFormat="1" x14ac:dyDescent="0.2">
      <c r="A1310" s="30"/>
      <c r="B1310" s="113"/>
      <c r="C1310" s="116"/>
      <c r="D1310" s="50"/>
      <c r="E1310" s="80"/>
      <c r="F1310" s="28"/>
      <c r="G1310" s="28"/>
      <c r="H1310" s="28"/>
      <c r="I1310" s="97"/>
      <c r="J1310" s="84"/>
      <c r="K1310" s="50"/>
      <c r="L1310" s="287"/>
      <c r="P1310" s="477"/>
    </row>
    <row r="1311" spans="1:18" s="32" customFormat="1" x14ac:dyDescent="0.2">
      <c r="A1311" s="30" t="s">
        <v>73</v>
      </c>
      <c r="B1311" s="90">
        <v>0</v>
      </c>
      <c r="C1311" s="26">
        <v>0</v>
      </c>
      <c r="D1311" s="50">
        <v>7901300</v>
      </c>
      <c r="E1311" s="83">
        <v>0</v>
      </c>
      <c r="F1311" s="91">
        <v>0</v>
      </c>
      <c r="G1311" s="28" t="s">
        <v>746</v>
      </c>
      <c r="H1311" s="447" t="s">
        <v>1219</v>
      </c>
      <c r="I1311" s="88">
        <v>0</v>
      </c>
      <c r="J1311" s="88">
        <v>0</v>
      </c>
      <c r="K1311" s="24">
        <v>10</v>
      </c>
      <c r="L1311" s="21">
        <v>0</v>
      </c>
      <c r="P1311" s="481" t="s">
        <v>43</v>
      </c>
    </row>
    <row r="1312" spans="1:18" s="32" customFormat="1" x14ac:dyDescent="0.2">
      <c r="A1312" s="30" t="s">
        <v>678</v>
      </c>
      <c r="B1312" s="90">
        <v>0</v>
      </c>
      <c r="C1312" s="26">
        <v>0</v>
      </c>
      <c r="D1312" s="50">
        <v>7901300</v>
      </c>
      <c r="E1312" s="83">
        <v>0</v>
      </c>
      <c r="F1312" s="91">
        <v>0</v>
      </c>
      <c r="G1312" s="28" t="s">
        <v>746</v>
      </c>
      <c r="H1312" s="447">
        <v>90000</v>
      </c>
      <c r="I1312" s="88">
        <v>0</v>
      </c>
      <c r="J1312" s="88">
        <v>0</v>
      </c>
      <c r="K1312" s="50">
        <v>30</v>
      </c>
      <c r="L1312" s="21">
        <v>0</v>
      </c>
      <c r="P1312" s="481" t="s">
        <v>43</v>
      </c>
    </row>
    <row r="1313" spans="1:16" s="32" customFormat="1" x14ac:dyDescent="0.2">
      <c r="A1313" s="30"/>
      <c r="B1313" s="90"/>
      <c r="C1313" s="26"/>
      <c r="D1313" s="50"/>
      <c r="E1313" s="83"/>
      <c r="F1313" s="91"/>
      <c r="G1313" s="28"/>
      <c r="H1313" s="447"/>
      <c r="I1313" s="88"/>
      <c r="J1313" s="88"/>
      <c r="K1313" s="50"/>
      <c r="L1313" s="21"/>
      <c r="P1313" s="289"/>
    </row>
    <row r="1314" spans="1:16" s="32" customFormat="1" x14ac:dyDescent="0.2">
      <c r="A1314" s="30" t="s">
        <v>74</v>
      </c>
      <c r="B1314" s="90">
        <v>0</v>
      </c>
      <c r="C1314" s="26">
        <v>0</v>
      </c>
      <c r="D1314" s="50">
        <v>7901500</v>
      </c>
      <c r="E1314" s="83">
        <v>0</v>
      </c>
      <c r="F1314" s="91">
        <v>0</v>
      </c>
      <c r="G1314" s="28" t="s">
        <v>746</v>
      </c>
      <c r="H1314" s="447" t="s">
        <v>1219</v>
      </c>
      <c r="I1314" s="88">
        <v>0</v>
      </c>
      <c r="J1314" s="88">
        <v>0</v>
      </c>
      <c r="K1314" s="24">
        <v>10</v>
      </c>
      <c r="L1314" s="21">
        <v>0</v>
      </c>
      <c r="P1314" s="481" t="s">
        <v>43</v>
      </c>
    </row>
    <row r="1315" spans="1:16" s="32" customFormat="1" x14ac:dyDescent="0.2">
      <c r="A1315" s="30" t="s">
        <v>679</v>
      </c>
      <c r="B1315" s="90">
        <v>0</v>
      </c>
      <c r="C1315" s="26">
        <v>0</v>
      </c>
      <c r="D1315" s="50">
        <v>7901500</v>
      </c>
      <c r="E1315" s="83">
        <v>0</v>
      </c>
      <c r="F1315" s="91">
        <v>0</v>
      </c>
      <c r="G1315" s="28" t="s">
        <v>746</v>
      </c>
      <c r="H1315" s="447">
        <v>90000</v>
      </c>
      <c r="I1315" s="88">
        <v>0</v>
      </c>
      <c r="J1315" s="88">
        <v>0</v>
      </c>
      <c r="K1315" s="50">
        <v>30</v>
      </c>
      <c r="L1315" s="21">
        <v>0</v>
      </c>
      <c r="P1315" s="481" t="s">
        <v>43</v>
      </c>
    </row>
    <row r="1316" spans="1:16" s="32" customFormat="1" x14ac:dyDescent="0.2">
      <c r="A1316" s="30"/>
      <c r="B1316" s="90"/>
      <c r="C1316" s="26"/>
      <c r="D1316" s="50"/>
      <c r="E1316" s="83"/>
      <c r="F1316" s="91"/>
      <c r="G1316" s="28"/>
      <c r="H1316" s="447"/>
      <c r="I1316" s="88"/>
      <c r="J1316" s="88"/>
      <c r="K1316" s="50"/>
      <c r="L1316" s="21"/>
      <c r="P1316" s="289"/>
    </row>
    <row r="1317" spans="1:16" s="32" customFormat="1" x14ac:dyDescent="0.2">
      <c r="A1317" s="56" t="s">
        <v>761</v>
      </c>
      <c r="B1317" s="113">
        <v>0</v>
      </c>
      <c r="C1317" s="116">
        <v>0</v>
      </c>
      <c r="D1317" s="58">
        <v>7907000</v>
      </c>
      <c r="E1317" s="80">
        <v>0</v>
      </c>
      <c r="F1317" s="28" t="s">
        <v>745</v>
      </c>
      <c r="G1317" s="28" t="s">
        <v>746</v>
      </c>
      <c r="H1317" s="447" t="s">
        <v>1218</v>
      </c>
      <c r="I1317" s="88">
        <v>0</v>
      </c>
      <c r="J1317" s="84">
        <v>0</v>
      </c>
      <c r="K1317" s="58">
        <v>10</v>
      </c>
      <c r="L1317" s="5">
        <v>0</v>
      </c>
      <c r="P1317" s="481" t="s">
        <v>9</v>
      </c>
    </row>
    <row r="1318" spans="1:16" s="32" customFormat="1" x14ac:dyDescent="0.2">
      <c r="A1318" s="56" t="s">
        <v>762</v>
      </c>
      <c r="B1318" s="113">
        <v>0</v>
      </c>
      <c r="C1318" s="116">
        <v>0</v>
      </c>
      <c r="D1318" s="58">
        <v>7909000</v>
      </c>
      <c r="E1318" s="80">
        <v>0</v>
      </c>
      <c r="F1318" s="28" t="s">
        <v>745</v>
      </c>
      <c r="G1318" s="28" t="s">
        <v>746</v>
      </c>
      <c r="H1318" s="447" t="s">
        <v>1218</v>
      </c>
      <c r="I1318" s="88">
        <v>0</v>
      </c>
      <c r="J1318" s="84">
        <v>0</v>
      </c>
      <c r="K1318" s="58">
        <v>10</v>
      </c>
      <c r="L1318" s="5">
        <v>0</v>
      </c>
      <c r="P1318" s="481" t="s">
        <v>10</v>
      </c>
    </row>
    <row r="1319" spans="1:16" s="32" customFormat="1" x14ac:dyDescent="0.2">
      <c r="A1319" s="30"/>
      <c r="B1319" s="113"/>
      <c r="C1319" s="116"/>
      <c r="D1319" s="50"/>
      <c r="E1319" s="80"/>
      <c r="F1319" s="28"/>
      <c r="G1319" s="28"/>
      <c r="H1319" s="28"/>
      <c r="I1319" s="97"/>
      <c r="J1319" s="84"/>
      <c r="K1319" s="50"/>
      <c r="L1319" s="287"/>
      <c r="P1319" s="477"/>
    </row>
    <row r="1320" spans="1:16" s="32" customFormat="1" x14ac:dyDescent="0.2">
      <c r="A1320" s="140" t="s">
        <v>1613</v>
      </c>
      <c r="B1320" s="113"/>
      <c r="C1320" s="116"/>
      <c r="D1320" s="50"/>
      <c r="E1320" s="80"/>
      <c r="F1320" s="50"/>
      <c r="G1320" s="134"/>
      <c r="H1320" s="28" t="s">
        <v>742</v>
      </c>
      <c r="I1320" s="138"/>
      <c r="J1320" s="84"/>
      <c r="K1320" s="50"/>
      <c r="L1320" s="287"/>
      <c r="P1320" s="477"/>
    </row>
    <row r="1321" spans="1:16" s="32" customFormat="1" x14ac:dyDescent="0.2">
      <c r="A1321" s="56" t="s">
        <v>75</v>
      </c>
      <c r="B1321" s="90">
        <v>0</v>
      </c>
      <c r="C1321" s="26">
        <v>0</v>
      </c>
      <c r="D1321" s="58">
        <v>8261100</v>
      </c>
      <c r="E1321" s="83">
        <v>0</v>
      </c>
      <c r="F1321" s="28" t="s">
        <v>745</v>
      </c>
      <c r="G1321" s="28" t="s">
        <v>746</v>
      </c>
      <c r="H1321" s="447" t="s">
        <v>1219</v>
      </c>
      <c r="I1321" s="88">
        <v>0</v>
      </c>
      <c r="J1321" s="88">
        <v>0</v>
      </c>
      <c r="K1321" s="50">
        <v>90</v>
      </c>
      <c r="L1321" s="21">
        <v>0</v>
      </c>
      <c r="P1321" s="461" t="s">
        <v>44</v>
      </c>
    </row>
    <row r="1322" spans="1:16" s="32" customFormat="1" ht="14.25" customHeight="1" x14ac:dyDescent="0.2">
      <c r="A1322" s="56" t="s">
        <v>1245</v>
      </c>
      <c r="B1322" s="90">
        <v>0</v>
      </c>
      <c r="C1322" s="26">
        <v>0</v>
      </c>
      <c r="D1322" s="58">
        <v>8261100</v>
      </c>
      <c r="E1322" s="83">
        <v>0</v>
      </c>
      <c r="F1322" s="28" t="s">
        <v>745</v>
      </c>
      <c r="G1322" s="28" t="s">
        <v>746</v>
      </c>
      <c r="H1322" s="447">
        <v>90000</v>
      </c>
      <c r="I1322" s="88">
        <v>0</v>
      </c>
      <c r="J1322" s="88">
        <v>0</v>
      </c>
      <c r="K1322" s="50">
        <v>90</v>
      </c>
      <c r="L1322" s="21">
        <v>0</v>
      </c>
      <c r="P1322" s="461" t="s">
        <v>44</v>
      </c>
    </row>
    <row r="1323" spans="1:16" s="32" customFormat="1" x14ac:dyDescent="0.2">
      <c r="A1323" s="56" t="s">
        <v>742</v>
      </c>
      <c r="B1323" s="90"/>
      <c r="C1323" s="26"/>
      <c r="D1323" s="50" t="s">
        <v>742</v>
      </c>
      <c r="E1323" s="83"/>
      <c r="F1323" s="28"/>
      <c r="G1323" s="28"/>
      <c r="H1323" s="28" t="s">
        <v>742</v>
      </c>
      <c r="I1323" s="288" t="s">
        <v>742</v>
      </c>
      <c r="J1323" s="88"/>
      <c r="K1323" s="50" t="s">
        <v>742</v>
      </c>
      <c r="L1323" s="287"/>
      <c r="P1323" s="289"/>
    </row>
    <row r="1324" spans="1:16" x14ac:dyDescent="0.2">
      <c r="A1324" s="56" t="s">
        <v>76</v>
      </c>
      <c r="B1324" s="90">
        <v>0</v>
      </c>
      <c r="C1324" s="26">
        <v>0</v>
      </c>
      <c r="D1324" s="58">
        <v>8271100</v>
      </c>
      <c r="E1324" s="83">
        <v>0</v>
      </c>
      <c r="F1324" s="28" t="s">
        <v>745</v>
      </c>
      <c r="G1324" s="28" t="s">
        <v>746</v>
      </c>
      <c r="H1324" s="447" t="s">
        <v>1219</v>
      </c>
      <c r="I1324" s="88">
        <v>0</v>
      </c>
      <c r="J1324" s="88">
        <v>0</v>
      </c>
      <c r="K1324" s="50">
        <v>90</v>
      </c>
      <c r="L1324" s="21">
        <v>0</v>
      </c>
      <c r="P1324" s="484" t="s">
        <v>46</v>
      </c>
    </row>
    <row r="1325" spans="1:16" x14ac:dyDescent="0.2">
      <c r="A1325" s="56" t="s">
        <v>1246</v>
      </c>
      <c r="B1325" s="90">
        <v>0</v>
      </c>
      <c r="C1325" s="26">
        <v>0</v>
      </c>
      <c r="D1325" s="58">
        <v>8271100</v>
      </c>
      <c r="E1325" s="83">
        <v>0</v>
      </c>
      <c r="F1325" s="28" t="s">
        <v>745</v>
      </c>
      <c r="G1325" s="28" t="s">
        <v>746</v>
      </c>
      <c r="H1325" s="447">
        <v>90000</v>
      </c>
      <c r="I1325" s="88">
        <v>0</v>
      </c>
      <c r="J1325" s="88">
        <v>0</v>
      </c>
      <c r="K1325" s="50">
        <v>90</v>
      </c>
      <c r="L1325" s="21">
        <v>0</v>
      </c>
      <c r="P1325" s="484" t="s">
        <v>46</v>
      </c>
    </row>
    <row r="1326" spans="1:16" x14ac:dyDescent="0.2">
      <c r="A1326" s="56"/>
      <c r="B1326" s="90"/>
      <c r="C1326" s="26"/>
      <c r="D1326" s="50"/>
      <c r="E1326" s="50"/>
      <c r="F1326" s="28"/>
      <c r="G1326" s="28"/>
      <c r="H1326" s="28"/>
      <c r="I1326" s="288"/>
      <c r="J1326" s="97"/>
      <c r="K1326" s="50"/>
      <c r="L1326" s="287"/>
      <c r="P1326" s="289"/>
    </row>
    <row r="1327" spans="1:16" s="273" customFormat="1" x14ac:dyDescent="0.2">
      <c r="A1327" s="466" t="s">
        <v>1611</v>
      </c>
      <c r="B1327" s="467">
        <v>0</v>
      </c>
      <c r="C1327" s="468">
        <v>0</v>
      </c>
      <c r="D1327" s="469">
        <v>8290000</v>
      </c>
      <c r="E1327" s="470">
        <v>0</v>
      </c>
      <c r="F1327" s="471" t="s">
        <v>745</v>
      </c>
      <c r="G1327" s="471" t="s">
        <v>746</v>
      </c>
      <c r="H1327" s="472" t="s">
        <v>1219</v>
      </c>
      <c r="I1327" s="473">
        <v>0</v>
      </c>
      <c r="J1327" s="473">
        <v>0</v>
      </c>
      <c r="K1327" s="474">
        <v>90</v>
      </c>
      <c r="L1327" s="475">
        <v>0</v>
      </c>
      <c r="P1327" s="484" t="s">
        <v>45</v>
      </c>
    </row>
    <row r="1328" spans="1:16" s="273" customFormat="1" x14ac:dyDescent="0.2">
      <c r="A1328" s="466" t="s">
        <v>1612</v>
      </c>
      <c r="B1328" s="467">
        <v>0</v>
      </c>
      <c r="C1328" s="468">
        <v>0</v>
      </c>
      <c r="D1328" s="469">
        <v>8290000</v>
      </c>
      <c r="E1328" s="470">
        <v>0</v>
      </c>
      <c r="F1328" s="471" t="s">
        <v>745</v>
      </c>
      <c r="G1328" s="471" t="s">
        <v>746</v>
      </c>
      <c r="H1328" s="472">
        <v>90000</v>
      </c>
      <c r="I1328" s="473">
        <v>0</v>
      </c>
      <c r="J1328" s="473">
        <v>0</v>
      </c>
      <c r="K1328" s="474">
        <v>90</v>
      </c>
      <c r="L1328" s="475">
        <v>0</v>
      </c>
      <c r="P1328" s="484" t="s">
        <v>45</v>
      </c>
    </row>
    <row r="1329" spans="1:16" x14ac:dyDescent="0.2">
      <c r="A1329" s="56"/>
      <c r="B1329" s="113"/>
      <c r="C1329" s="116"/>
      <c r="D1329" s="58"/>
      <c r="E1329" s="80"/>
      <c r="F1329" s="28"/>
      <c r="G1329" s="28"/>
      <c r="H1329" s="447"/>
      <c r="I1329" s="88"/>
      <c r="J1329" s="84"/>
      <c r="K1329" s="50"/>
      <c r="L1329" s="5"/>
      <c r="P1329" s="289"/>
    </row>
    <row r="1330" spans="1:16" x14ac:dyDescent="0.2">
      <c r="A1330" s="140" t="s">
        <v>229</v>
      </c>
      <c r="B1330" s="113"/>
      <c r="C1330" s="116"/>
      <c r="D1330" s="50"/>
      <c r="E1330" s="80"/>
      <c r="F1330" s="28"/>
      <c r="G1330" s="28"/>
      <c r="H1330" s="28"/>
      <c r="I1330" s="97"/>
      <c r="J1330" s="84"/>
      <c r="K1330" s="50"/>
      <c r="L1330" s="287"/>
    </row>
    <row r="1331" spans="1:16" x14ac:dyDescent="0.2">
      <c r="A1331" s="30" t="s">
        <v>1785</v>
      </c>
      <c r="B1331" s="113">
        <v>0</v>
      </c>
      <c r="C1331" s="116">
        <v>0</v>
      </c>
      <c r="D1331" s="50">
        <v>8421100</v>
      </c>
      <c r="E1331" s="80">
        <v>0</v>
      </c>
      <c r="F1331" s="28" t="s">
        <v>745</v>
      </c>
      <c r="G1331" s="28">
        <v>10</v>
      </c>
      <c r="H1331" s="447" t="s">
        <v>1219</v>
      </c>
      <c r="I1331" s="88">
        <v>0</v>
      </c>
      <c r="J1331" s="84">
        <v>0</v>
      </c>
      <c r="K1331" s="50">
        <v>10</v>
      </c>
      <c r="L1331" s="5">
        <v>0</v>
      </c>
      <c r="P1331" s="481" t="s">
        <v>13</v>
      </c>
    </row>
    <row r="1332" spans="1:16" x14ac:dyDescent="0.2">
      <c r="A1332" s="30" t="s">
        <v>1786</v>
      </c>
      <c r="B1332" s="113">
        <v>0</v>
      </c>
      <c r="C1332" s="116">
        <v>0</v>
      </c>
      <c r="D1332" s="50">
        <v>8421100</v>
      </c>
      <c r="E1332" s="80">
        <v>0</v>
      </c>
      <c r="F1332" s="28" t="s">
        <v>745</v>
      </c>
      <c r="G1332" s="28">
        <v>10</v>
      </c>
      <c r="H1332" s="447" t="s">
        <v>1219</v>
      </c>
      <c r="I1332" s="88">
        <v>0</v>
      </c>
      <c r="J1332" s="84">
        <v>0</v>
      </c>
      <c r="K1332" s="50">
        <v>30</v>
      </c>
      <c r="L1332" s="5">
        <v>0</v>
      </c>
      <c r="P1332" s="481" t="s">
        <v>13</v>
      </c>
    </row>
    <row r="1333" spans="1:16" x14ac:dyDescent="0.2">
      <c r="A1333" s="30" t="s">
        <v>1787</v>
      </c>
      <c r="B1333" s="113">
        <v>0</v>
      </c>
      <c r="C1333" s="116">
        <v>0</v>
      </c>
      <c r="D1333" s="50">
        <v>8421100</v>
      </c>
      <c r="E1333" s="80">
        <v>0</v>
      </c>
      <c r="F1333" s="28" t="s">
        <v>745</v>
      </c>
      <c r="G1333" s="28">
        <v>10</v>
      </c>
      <c r="H1333" s="447">
        <v>90000</v>
      </c>
      <c r="I1333" s="88">
        <v>0</v>
      </c>
      <c r="J1333" s="84">
        <v>0</v>
      </c>
      <c r="K1333" s="50">
        <v>10</v>
      </c>
      <c r="L1333" s="5">
        <v>0</v>
      </c>
      <c r="P1333" s="481" t="s">
        <v>13</v>
      </c>
    </row>
    <row r="1334" spans="1:16" x14ac:dyDescent="0.2">
      <c r="A1334" s="30" t="s">
        <v>1788</v>
      </c>
      <c r="B1334" s="113">
        <v>0</v>
      </c>
      <c r="C1334" s="116">
        <v>0</v>
      </c>
      <c r="D1334" s="50">
        <v>8421100</v>
      </c>
      <c r="E1334" s="80">
        <v>0</v>
      </c>
      <c r="F1334" s="28" t="s">
        <v>745</v>
      </c>
      <c r="G1334" s="28">
        <v>10</v>
      </c>
      <c r="H1334" s="447">
        <v>90000</v>
      </c>
      <c r="I1334" s="88">
        <v>0</v>
      </c>
      <c r="J1334" s="84">
        <v>0</v>
      </c>
      <c r="K1334" s="50">
        <v>30</v>
      </c>
      <c r="L1334" s="5">
        <v>0</v>
      </c>
      <c r="P1334" s="481" t="s">
        <v>13</v>
      </c>
    </row>
    <row r="1335" spans="1:16" x14ac:dyDescent="0.2">
      <c r="A1335" s="30"/>
      <c r="B1335" s="113"/>
      <c r="C1335" s="116"/>
      <c r="D1335" s="50"/>
      <c r="E1335" s="80"/>
      <c r="F1335" s="28"/>
      <c r="G1335" s="28"/>
      <c r="H1335" s="28"/>
      <c r="I1335" s="97"/>
      <c r="J1335" s="84"/>
      <c r="K1335" s="50"/>
      <c r="L1335" s="287"/>
      <c r="P1335" s="461"/>
    </row>
    <row r="1336" spans="1:16" x14ac:dyDescent="0.2">
      <c r="A1336" s="30" t="s">
        <v>1789</v>
      </c>
      <c r="B1336" s="113">
        <v>0</v>
      </c>
      <c r="C1336" s="116">
        <v>0</v>
      </c>
      <c r="D1336" s="50">
        <v>8421100</v>
      </c>
      <c r="E1336" s="80">
        <v>0</v>
      </c>
      <c r="F1336" s="28" t="s">
        <v>745</v>
      </c>
      <c r="G1336" s="28">
        <v>52</v>
      </c>
      <c r="H1336" s="447" t="s">
        <v>1219</v>
      </c>
      <c r="I1336" s="88">
        <v>0</v>
      </c>
      <c r="J1336" s="84">
        <v>0</v>
      </c>
      <c r="K1336" s="50">
        <v>10</v>
      </c>
      <c r="L1336" s="5">
        <v>0</v>
      </c>
      <c r="P1336" s="481" t="s">
        <v>13</v>
      </c>
    </row>
    <row r="1337" spans="1:16" x14ac:dyDescent="0.2">
      <c r="A1337" s="30" t="s">
        <v>1790</v>
      </c>
      <c r="B1337" s="113">
        <v>0</v>
      </c>
      <c r="C1337" s="116">
        <v>0</v>
      </c>
      <c r="D1337" s="50">
        <v>8421100</v>
      </c>
      <c r="E1337" s="80">
        <v>0</v>
      </c>
      <c r="F1337" s="28" t="s">
        <v>745</v>
      </c>
      <c r="G1337" s="28">
        <v>52</v>
      </c>
      <c r="H1337" s="447" t="s">
        <v>1219</v>
      </c>
      <c r="I1337" s="88">
        <v>0</v>
      </c>
      <c r="J1337" s="84">
        <v>0</v>
      </c>
      <c r="K1337" s="50">
        <v>30</v>
      </c>
      <c r="L1337" s="5">
        <v>0</v>
      </c>
      <c r="P1337" s="481" t="s">
        <v>13</v>
      </c>
    </row>
    <row r="1338" spans="1:16" x14ac:dyDescent="0.2">
      <c r="A1338" s="30" t="s">
        <v>1791</v>
      </c>
      <c r="B1338" s="113">
        <v>0</v>
      </c>
      <c r="C1338" s="116">
        <v>0</v>
      </c>
      <c r="D1338" s="50">
        <v>8421100</v>
      </c>
      <c r="E1338" s="80">
        <v>0</v>
      </c>
      <c r="F1338" s="28" t="s">
        <v>745</v>
      </c>
      <c r="G1338" s="28">
        <v>52</v>
      </c>
      <c r="H1338" s="447">
        <v>90000</v>
      </c>
      <c r="I1338" s="88">
        <v>0</v>
      </c>
      <c r="J1338" s="84">
        <v>0</v>
      </c>
      <c r="K1338" s="50">
        <v>10</v>
      </c>
      <c r="L1338" s="5">
        <v>0</v>
      </c>
      <c r="P1338" s="481" t="s">
        <v>13</v>
      </c>
    </row>
    <row r="1339" spans="1:16" x14ac:dyDescent="0.2">
      <c r="A1339" s="30" t="s">
        <v>1792</v>
      </c>
      <c r="B1339" s="113">
        <v>0</v>
      </c>
      <c r="C1339" s="116">
        <v>0</v>
      </c>
      <c r="D1339" s="50">
        <v>8421100</v>
      </c>
      <c r="E1339" s="80">
        <v>0</v>
      </c>
      <c r="F1339" s="28" t="s">
        <v>745</v>
      </c>
      <c r="G1339" s="28">
        <v>52</v>
      </c>
      <c r="H1339" s="447">
        <v>90000</v>
      </c>
      <c r="I1339" s="88">
        <v>0</v>
      </c>
      <c r="J1339" s="84">
        <v>0</v>
      </c>
      <c r="K1339" s="50">
        <v>30</v>
      </c>
      <c r="L1339" s="5">
        <v>0</v>
      </c>
      <c r="P1339" s="481" t="s">
        <v>13</v>
      </c>
    </row>
    <row r="1340" spans="1:16" x14ac:dyDescent="0.2">
      <c r="A1340" s="30"/>
      <c r="B1340" s="113"/>
      <c r="C1340" s="116"/>
      <c r="D1340" s="50"/>
      <c r="E1340" s="80"/>
      <c r="F1340" s="28"/>
      <c r="G1340" s="28"/>
      <c r="H1340" s="28"/>
      <c r="I1340" s="97"/>
      <c r="J1340" s="84"/>
      <c r="K1340" s="50"/>
      <c r="L1340" s="287"/>
    </row>
    <row r="1341" spans="1:16" x14ac:dyDescent="0.2">
      <c r="A1341" s="30" t="s">
        <v>1793</v>
      </c>
      <c r="B1341" s="113">
        <v>0</v>
      </c>
      <c r="C1341" s="116">
        <v>0</v>
      </c>
      <c r="D1341" s="50">
        <v>8422200</v>
      </c>
      <c r="E1341" s="80">
        <v>0</v>
      </c>
      <c r="F1341" s="28" t="s">
        <v>745</v>
      </c>
      <c r="G1341" s="28">
        <v>10</v>
      </c>
      <c r="H1341" s="447" t="s">
        <v>1219</v>
      </c>
      <c r="I1341" s="88">
        <v>0</v>
      </c>
      <c r="J1341" s="84">
        <v>0</v>
      </c>
      <c r="K1341" s="50">
        <v>10</v>
      </c>
      <c r="L1341" s="5">
        <v>0</v>
      </c>
      <c r="P1341" s="485" t="s">
        <v>15</v>
      </c>
    </row>
    <row r="1342" spans="1:16" x14ac:dyDescent="0.2">
      <c r="A1342" s="30" t="s">
        <v>1794</v>
      </c>
      <c r="B1342" s="113">
        <v>0</v>
      </c>
      <c r="C1342" s="116">
        <v>0</v>
      </c>
      <c r="D1342" s="50">
        <v>8422200</v>
      </c>
      <c r="E1342" s="80">
        <v>0</v>
      </c>
      <c r="F1342" s="28" t="s">
        <v>745</v>
      </c>
      <c r="G1342" s="28">
        <v>10</v>
      </c>
      <c r="H1342" s="447" t="s">
        <v>1219</v>
      </c>
      <c r="I1342" s="88">
        <v>0</v>
      </c>
      <c r="J1342" s="84">
        <v>0</v>
      </c>
      <c r="K1342" s="50">
        <v>30</v>
      </c>
      <c r="L1342" s="5">
        <v>0</v>
      </c>
      <c r="P1342" s="485" t="s">
        <v>15</v>
      </c>
    </row>
    <row r="1343" spans="1:16" x14ac:dyDescent="0.2">
      <c r="A1343" s="30" t="s">
        <v>1795</v>
      </c>
      <c r="B1343" s="113">
        <v>0</v>
      </c>
      <c r="C1343" s="116">
        <v>0</v>
      </c>
      <c r="D1343" s="50">
        <v>8422200</v>
      </c>
      <c r="E1343" s="80">
        <v>0</v>
      </c>
      <c r="F1343" s="28" t="s">
        <v>745</v>
      </c>
      <c r="G1343" s="28">
        <v>10</v>
      </c>
      <c r="H1343" s="447">
        <v>90000</v>
      </c>
      <c r="I1343" s="88">
        <v>0</v>
      </c>
      <c r="J1343" s="84">
        <v>0</v>
      </c>
      <c r="K1343" s="50">
        <v>10</v>
      </c>
      <c r="L1343" s="5">
        <v>0</v>
      </c>
      <c r="P1343" s="485" t="s">
        <v>15</v>
      </c>
    </row>
    <row r="1344" spans="1:16" x14ac:dyDescent="0.2">
      <c r="A1344" s="30" t="s">
        <v>1796</v>
      </c>
      <c r="B1344" s="113">
        <v>0</v>
      </c>
      <c r="C1344" s="116">
        <v>0</v>
      </c>
      <c r="D1344" s="50">
        <v>8422200</v>
      </c>
      <c r="E1344" s="80">
        <v>0</v>
      </c>
      <c r="F1344" s="28" t="s">
        <v>745</v>
      </c>
      <c r="G1344" s="28">
        <v>10</v>
      </c>
      <c r="H1344" s="447">
        <v>90000</v>
      </c>
      <c r="I1344" s="88">
        <v>0</v>
      </c>
      <c r="J1344" s="84">
        <v>0</v>
      </c>
      <c r="K1344" s="50">
        <v>30</v>
      </c>
      <c r="L1344" s="5">
        <v>0</v>
      </c>
      <c r="P1344" s="485" t="s">
        <v>15</v>
      </c>
    </row>
    <row r="1345" spans="1:16" x14ac:dyDescent="0.2">
      <c r="A1345" s="30"/>
      <c r="B1345" s="93"/>
      <c r="C1345" s="91"/>
      <c r="D1345" s="50"/>
      <c r="E1345" s="80"/>
      <c r="F1345" s="28"/>
      <c r="G1345" s="28"/>
      <c r="H1345" s="28"/>
      <c r="I1345" s="97"/>
      <c r="J1345" s="84"/>
      <c r="K1345" s="50"/>
      <c r="L1345" s="287"/>
      <c r="P1345" s="481"/>
    </row>
    <row r="1346" spans="1:16" x14ac:dyDescent="0.2">
      <c r="A1346" s="30" t="s">
        <v>1797</v>
      </c>
      <c r="B1346" s="113">
        <v>0</v>
      </c>
      <c r="C1346" s="116">
        <v>0</v>
      </c>
      <c r="D1346" s="50">
        <v>8422200</v>
      </c>
      <c r="E1346" s="80">
        <v>0</v>
      </c>
      <c r="F1346" s="28" t="s">
        <v>745</v>
      </c>
      <c r="G1346" s="28">
        <v>52</v>
      </c>
      <c r="H1346" s="447" t="s">
        <v>1219</v>
      </c>
      <c r="I1346" s="88">
        <v>0</v>
      </c>
      <c r="J1346" s="84">
        <v>0</v>
      </c>
      <c r="K1346" s="50">
        <v>10</v>
      </c>
      <c r="L1346" s="5">
        <v>0</v>
      </c>
      <c r="P1346" s="485" t="s">
        <v>15</v>
      </c>
    </row>
    <row r="1347" spans="1:16" s="32" customFormat="1" x14ac:dyDescent="0.2">
      <c r="A1347" s="30" t="s">
        <v>1798</v>
      </c>
      <c r="B1347" s="113">
        <v>0</v>
      </c>
      <c r="C1347" s="116">
        <v>0</v>
      </c>
      <c r="D1347" s="50">
        <v>8422200</v>
      </c>
      <c r="E1347" s="80">
        <v>0</v>
      </c>
      <c r="F1347" s="28" t="s">
        <v>745</v>
      </c>
      <c r="G1347" s="28">
        <v>52</v>
      </c>
      <c r="H1347" s="447" t="s">
        <v>1219</v>
      </c>
      <c r="I1347" s="88">
        <v>0</v>
      </c>
      <c r="J1347" s="84">
        <v>0</v>
      </c>
      <c r="K1347" s="50">
        <v>30</v>
      </c>
      <c r="L1347" s="5">
        <v>0</v>
      </c>
      <c r="P1347" s="485" t="s">
        <v>15</v>
      </c>
    </row>
    <row r="1348" spans="1:16" s="32" customFormat="1" x14ac:dyDescent="0.2">
      <c r="A1348" s="30" t="s">
        <v>1799</v>
      </c>
      <c r="B1348" s="113">
        <v>0</v>
      </c>
      <c r="C1348" s="116">
        <v>0</v>
      </c>
      <c r="D1348" s="50">
        <v>8422200</v>
      </c>
      <c r="E1348" s="80">
        <v>0</v>
      </c>
      <c r="F1348" s="28" t="s">
        <v>745</v>
      </c>
      <c r="G1348" s="28">
        <v>52</v>
      </c>
      <c r="H1348" s="447">
        <v>90000</v>
      </c>
      <c r="I1348" s="88">
        <v>0</v>
      </c>
      <c r="J1348" s="84">
        <v>0</v>
      </c>
      <c r="K1348" s="50">
        <v>10</v>
      </c>
      <c r="L1348" s="5">
        <v>0</v>
      </c>
      <c r="P1348" s="485" t="s">
        <v>15</v>
      </c>
    </row>
    <row r="1349" spans="1:16" s="32" customFormat="1" x14ac:dyDescent="0.2">
      <c r="A1349" s="30" t="s">
        <v>1800</v>
      </c>
      <c r="B1349" s="113">
        <v>0</v>
      </c>
      <c r="C1349" s="116">
        <v>0</v>
      </c>
      <c r="D1349" s="50">
        <v>8422200</v>
      </c>
      <c r="E1349" s="80">
        <v>0</v>
      </c>
      <c r="F1349" s="28" t="s">
        <v>745</v>
      </c>
      <c r="G1349" s="28">
        <v>52</v>
      </c>
      <c r="H1349" s="447">
        <v>90000</v>
      </c>
      <c r="I1349" s="88">
        <v>0</v>
      </c>
      <c r="J1349" s="84">
        <v>0</v>
      </c>
      <c r="K1349" s="50">
        <v>30</v>
      </c>
      <c r="L1349" s="5">
        <v>0</v>
      </c>
      <c r="P1349" s="485" t="s">
        <v>15</v>
      </c>
    </row>
    <row r="1350" spans="1:16" s="32" customFormat="1" x14ac:dyDescent="0.2">
      <c r="A1350" s="30"/>
      <c r="B1350" s="93"/>
      <c r="C1350" s="91"/>
      <c r="D1350" s="50"/>
      <c r="E1350" s="80"/>
      <c r="F1350" s="28"/>
      <c r="G1350" s="28"/>
      <c r="H1350" s="28"/>
      <c r="I1350" s="97"/>
      <c r="J1350" s="84"/>
      <c r="K1350" s="50"/>
      <c r="L1350" s="287"/>
      <c r="P1350" s="481"/>
    </row>
    <row r="1351" spans="1:16" s="32" customFormat="1" x14ac:dyDescent="0.2">
      <c r="A1351" s="30" t="s">
        <v>1801</v>
      </c>
      <c r="B1351" s="113">
        <v>0</v>
      </c>
      <c r="C1351" s="116">
        <v>0</v>
      </c>
      <c r="D1351" s="50">
        <v>8422400</v>
      </c>
      <c r="E1351" s="80">
        <v>0</v>
      </c>
      <c r="F1351" s="28" t="s">
        <v>745</v>
      </c>
      <c r="G1351" s="28">
        <v>10</v>
      </c>
      <c r="H1351" s="447" t="s">
        <v>1219</v>
      </c>
      <c r="I1351" s="88">
        <v>0</v>
      </c>
      <c r="J1351" s="84">
        <v>0</v>
      </c>
      <c r="K1351" s="50">
        <v>10</v>
      </c>
      <c r="L1351" s="5">
        <v>0</v>
      </c>
      <c r="P1351" s="481" t="s">
        <v>14</v>
      </c>
    </row>
    <row r="1352" spans="1:16" s="32" customFormat="1" x14ac:dyDescent="0.2">
      <c r="A1352" s="30" t="s">
        <v>1802</v>
      </c>
      <c r="B1352" s="113">
        <v>0</v>
      </c>
      <c r="C1352" s="116">
        <v>0</v>
      </c>
      <c r="D1352" s="50">
        <v>8422400</v>
      </c>
      <c r="E1352" s="80">
        <v>0</v>
      </c>
      <c r="F1352" s="28" t="s">
        <v>745</v>
      </c>
      <c r="G1352" s="28">
        <v>10</v>
      </c>
      <c r="H1352" s="447" t="s">
        <v>1219</v>
      </c>
      <c r="I1352" s="88">
        <v>0</v>
      </c>
      <c r="J1352" s="84">
        <v>0</v>
      </c>
      <c r="K1352" s="50">
        <v>30</v>
      </c>
      <c r="L1352" s="5">
        <v>0</v>
      </c>
      <c r="P1352" s="481" t="s">
        <v>14</v>
      </c>
    </row>
    <row r="1353" spans="1:16" s="32" customFormat="1" x14ac:dyDescent="0.2">
      <c r="A1353" s="30" t="s">
        <v>1803</v>
      </c>
      <c r="B1353" s="113">
        <v>0</v>
      </c>
      <c r="C1353" s="116">
        <v>0</v>
      </c>
      <c r="D1353" s="50">
        <v>8422400</v>
      </c>
      <c r="E1353" s="80">
        <v>0</v>
      </c>
      <c r="F1353" s="28" t="s">
        <v>745</v>
      </c>
      <c r="G1353" s="28">
        <v>10</v>
      </c>
      <c r="H1353" s="447">
        <v>90000</v>
      </c>
      <c r="I1353" s="88">
        <v>0</v>
      </c>
      <c r="J1353" s="84">
        <v>0</v>
      </c>
      <c r="K1353" s="50">
        <v>10</v>
      </c>
      <c r="L1353" s="5">
        <v>0</v>
      </c>
      <c r="P1353" s="481" t="s">
        <v>14</v>
      </c>
    </row>
    <row r="1354" spans="1:16" s="32" customFormat="1" x14ac:dyDescent="0.2">
      <c r="A1354" s="30" t="s">
        <v>1804</v>
      </c>
      <c r="B1354" s="113">
        <v>0</v>
      </c>
      <c r="C1354" s="116">
        <v>0</v>
      </c>
      <c r="D1354" s="50">
        <v>8422400</v>
      </c>
      <c r="E1354" s="80">
        <v>0</v>
      </c>
      <c r="F1354" s="28" t="s">
        <v>745</v>
      </c>
      <c r="G1354" s="28">
        <v>10</v>
      </c>
      <c r="H1354" s="447">
        <v>90000</v>
      </c>
      <c r="I1354" s="88">
        <v>0</v>
      </c>
      <c r="J1354" s="84">
        <v>0</v>
      </c>
      <c r="K1354" s="50">
        <v>30</v>
      </c>
      <c r="L1354" s="5">
        <v>0</v>
      </c>
      <c r="P1354" s="481" t="s">
        <v>14</v>
      </c>
    </row>
    <row r="1355" spans="1:16" s="32" customFormat="1" x14ac:dyDescent="0.2">
      <c r="A1355" s="30"/>
      <c r="B1355" s="93"/>
      <c r="C1355" s="91"/>
      <c r="D1355" s="50"/>
      <c r="E1355" s="50"/>
      <c r="F1355" s="28"/>
      <c r="G1355" s="28"/>
      <c r="H1355" s="28"/>
      <c r="I1355" s="97"/>
      <c r="J1355" s="97"/>
      <c r="K1355" s="50"/>
      <c r="L1355" s="287"/>
      <c r="P1355" s="477"/>
    </row>
    <row r="1356" spans="1:16" x14ac:dyDescent="0.2">
      <c r="A1356" s="30" t="s">
        <v>1805</v>
      </c>
      <c r="B1356" s="113">
        <v>0</v>
      </c>
      <c r="C1356" s="116">
        <v>0</v>
      </c>
      <c r="D1356" s="50">
        <v>8422400</v>
      </c>
      <c r="E1356" s="80">
        <v>0</v>
      </c>
      <c r="F1356" s="28" t="s">
        <v>745</v>
      </c>
      <c r="G1356" s="28">
        <v>52</v>
      </c>
      <c r="H1356" s="447" t="s">
        <v>1219</v>
      </c>
      <c r="I1356" s="88">
        <v>0</v>
      </c>
      <c r="J1356" s="84">
        <v>0</v>
      </c>
      <c r="K1356" s="50">
        <v>10</v>
      </c>
      <c r="L1356" s="5">
        <v>0</v>
      </c>
      <c r="P1356" s="481" t="s">
        <v>14</v>
      </c>
    </row>
    <row r="1357" spans="1:16" x14ac:dyDescent="0.2">
      <c r="A1357" s="30" t="s">
        <v>1806</v>
      </c>
      <c r="B1357" s="113">
        <v>0</v>
      </c>
      <c r="C1357" s="116">
        <v>0</v>
      </c>
      <c r="D1357" s="50">
        <v>8422400</v>
      </c>
      <c r="E1357" s="80">
        <v>0</v>
      </c>
      <c r="F1357" s="28" t="s">
        <v>745</v>
      </c>
      <c r="G1357" s="28">
        <v>52</v>
      </c>
      <c r="H1357" s="447" t="s">
        <v>1219</v>
      </c>
      <c r="I1357" s="88">
        <v>0</v>
      </c>
      <c r="J1357" s="84">
        <v>0</v>
      </c>
      <c r="K1357" s="50">
        <v>30</v>
      </c>
      <c r="L1357" s="5">
        <v>0</v>
      </c>
      <c r="P1357" s="481" t="s">
        <v>14</v>
      </c>
    </row>
    <row r="1358" spans="1:16" x14ac:dyDescent="0.2">
      <c r="A1358" s="30" t="s">
        <v>1807</v>
      </c>
      <c r="B1358" s="113">
        <v>0</v>
      </c>
      <c r="C1358" s="116">
        <v>0</v>
      </c>
      <c r="D1358" s="50">
        <v>8422400</v>
      </c>
      <c r="E1358" s="80">
        <v>0</v>
      </c>
      <c r="F1358" s="28" t="s">
        <v>745</v>
      </c>
      <c r="G1358" s="28">
        <v>52</v>
      </c>
      <c r="H1358" s="447">
        <v>90000</v>
      </c>
      <c r="I1358" s="88">
        <v>0</v>
      </c>
      <c r="J1358" s="84">
        <v>0</v>
      </c>
      <c r="K1358" s="50">
        <v>10</v>
      </c>
      <c r="L1358" s="5">
        <v>0</v>
      </c>
      <c r="P1358" s="481" t="s">
        <v>14</v>
      </c>
    </row>
    <row r="1359" spans="1:16" x14ac:dyDescent="0.2">
      <c r="A1359" s="30" t="s">
        <v>1808</v>
      </c>
      <c r="B1359" s="113">
        <v>0</v>
      </c>
      <c r="C1359" s="116">
        <v>0</v>
      </c>
      <c r="D1359" s="50">
        <v>8422400</v>
      </c>
      <c r="E1359" s="80">
        <v>0</v>
      </c>
      <c r="F1359" s="28" t="s">
        <v>745</v>
      </c>
      <c r="G1359" s="28">
        <v>52</v>
      </c>
      <c r="H1359" s="447">
        <v>90000</v>
      </c>
      <c r="I1359" s="88">
        <v>0</v>
      </c>
      <c r="J1359" s="84">
        <v>0</v>
      </c>
      <c r="K1359" s="50">
        <v>30</v>
      </c>
      <c r="L1359" s="5">
        <v>0</v>
      </c>
      <c r="P1359" s="481" t="s">
        <v>14</v>
      </c>
    </row>
    <row r="1360" spans="1:16" x14ac:dyDescent="0.2">
      <c r="A1360" s="30"/>
      <c r="B1360" s="93"/>
      <c r="C1360" s="91"/>
      <c r="D1360" s="50"/>
      <c r="E1360" s="80"/>
      <c r="F1360" s="28"/>
      <c r="G1360" s="28"/>
      <c r="H1360" s="28"/>
      <c r="I1360" s="97"/>
      <c r="J1360" s="84"/>
      <c r="K1360" s="50"/>
      <c r="L1360" s="287"/>
    </row>
    <row r="1361" spans="1:16" s="32" customFormat="1" x14ac:dyDescent="0.2">
      <c r="A1361" s="30" t="s">
        <v>0</v>
      </c>
      <c r="B1361" s="113">
        <v>0</v>
      </c>
      <c r="C1361" s="116">
        <v>0</v>
      </c>
      <c r="D1361" s="50">
        <v>8491100</v>
      </c>
      <c r="E1361" s="80">
        <v>0</v>
      </c>
      <c r="F1361" s="28" t="s">
        <v>745</v>
      </c>
      <c r="G1361" s="28">
        <v>10</v>
      </c>
      <c r="H1361" s="447" t="s">
        <v>1219</v>
      </c>
      <c r="I1361" s="88">
        <v>0</v>
      </c>
      <c r="J1361" s="84">
        <v>0</v>
      </c>
      <c r="K1361" s="50">
        <v>10</v>
      </c>
      <c r="L1361" s="5">
        <v>0</v>
      </c>
      <c r="P1361" s="481" t="s">
        <v>47</v>
      </c>
    </row>
    <row r="1362" spans="1:16" s="32" customFormat="1" x14ac:dyDescent="0.2">
      <c r="A1362" s="30" t="s">
        <v>1386</v>
      </c>
      <c r="B1362" s="113">
        <v>0</v>
      </c>
      <c r="C1362" s="116">
        <v>0</v>
      </c>
      <c r="D1362" s="50">
        <v>8491100</v>
      </c>
      <c r="E1362" s="80">
        <v>0</v>
      </c>
      <c r="F1362" s="28" t="s">
        <v>745</v>
      </c>
      <c r="G1362" s="28">
        <v>10</v>
      </c>
      <c r="H1362" s="447" t="s">
        <v>1219</v>
      </c>
      <c r="I1362" s="88">
        <v>0</v>
      </c>
      <c r="J1362" s="84">
        <v>0</v>
      </c>
      <c r="K1362" s="50">
        <v>30</v>
      </c>
      <c r="L1362" s="5">
        <v>0</v>
      </c>
      <c r="P1362" s="481" t="s">
        <v>47</v>
      </c>
    </row>
    <row r="1363" spans="1:16" s="32" customFormat="1" x14ac:dyDescent="0.2">
      <c r="A1363" s="30" t="s">
        <v>466</v>
      </c>
      <c r="B1363" s="113">
        <v>0</v>
      </c>
      <c r="C1363" s="116">
        <v>0</v>
      </c>
      <c r="D1363" s="50">
        <v>8491100</v>
      </c>
      <c r="E1363" s="80">
        <v>0</v>
      </c>
      <c r="F1363" s="28" t="s">
        <v>745</v>
      </c>
      <c r="G1363" s="28">
        <v>10</v>
      </c>
      <c r="H1363" s="447">
        <v>90000</v>
      </c>
      <c r="I1363" s="88">
        <v>0</v>
      </c>
      <c r="J1363" s="84">
        <v>0</v>
      </c>
      <c r="K1363" s="50">
        <v>10</v>
      </c>
      <c r="L1363" s="5">
        <v>0</v>
      </c>
      <c r="P1363" s="481" t="s">
        <v>47</v>
      </c>
    </row>
    <row r="1364" spans="1:16" s="32" customFormat="1" x14ac:dyDescent="0.2">
      <c r="A1364" s="30" t="s">
        <v>1387</v>
      </c>
      <c r="B1364" s="113">
        <v>0</v>
      </c>
      <c r="C1364" s="116">
        <v>0</v>
      </c>
      <c r="D1364" s="50">
        <v>8491100</v>
      </c>
      <c r="E1364" s="80">
        <v>0</v>
      </c>
      <c r="F1364" s="28" t="s">
        <v>745</v>
      </c>
      <c r="G1364" s="28">
        <v>10</v>
      </c>
      <c r="H1364" s="447">
        <v>90000</v>
      </c>
      <c r="I1364" s="88">
        <v>0</v>
      </c>
      <c r="J1364" s="84">
        <v>0</v>
      </c>
      <c r="K1364" s="50">
        <v>30</v>
      </c>
      <c r="L1364" s="5">
        <v>0</v>
      </c>
      <c r="P1364" s="481" t="s">
        <v>47</v>
      </c>
    </row>
    <row r="1365" spans="1:16" s="32" customFormat="1" x14ac:dyDescent="0.2">
      <c r="A1365" s="30"/>
      <c r="B1365" s="93"/>
      <c r="C1365" s="91"/>
      <c r="D1365" s="50"/>
      <c r="E1365" s="50"/>
      <c r="F1365" s="28"/>
      <c r="G1365" s="28"/>
      <c r="H1365" s="28"/>
      <c r="I1365" s="97"/>
      <c r="J1365" s="97"/>
      <c r="K1365" s="50"/>
      <c r="L1365" s="287"/>
      <c r="P1365" s="477"/>
    </row>
    <row r="1366" spans="1:16" x14ac:dyDescent="0.2">
      <c r="A1366" s="30" t="s">
        <v>1</v>
      </c>
      <c r="B1366" s="113">
        <v>0</v>
      </c>
      <c r="C1366" s="116">
        <v>0</v>
      </c>
      <c r="D1366" s="50">
        <v>8491100</v>
      </c>
      <c r="E1366" s="80">
        <v>0</v>
      </c>
      <c r="F1366" s="28" t="s">
        <v>745</v>
      </c>
      <c r="G1366" s="28">
        <v>52</v>
      </c>
      <c r="H1366" s="447" t="s">
        <v>1219</v>
      </c>
      <c r="I1366" s="88">
        <v>0</v>
      </c>
      <c r="J1366" s="84">
        <v>0</v>
      </c>
      <c r="K1366" s="50">
        <v>10</v>
      </c>
      <c r="L1366" s="5">
        <v>0</v>
      </c>
      <c r="P1366" s="481" t="s">
        <v>47</v>
      </c>
    </row>
    <row r="1367" spans="1:16" x14ac:dyDescent="0.2">
      <c r="A1367" s="30" t="s">
        <v>1388</v>
      </c>
      <c r="B1367" s="113">
        <v>0</v>
      </c>
      <c r="C1367" s="116">
        <v>0</v>
      </c>
      <c r="D1367" s="50">
        <v>8491100</v>
      </c>
      <c r="E1367" s="80">
        <v>0</v>
      </c>
      <c r="F1367" s="28" t="s">
        <v>745</v>
      </c>
      <c r="G1367" s="28">
        <v>52</v>
      </c>
      <c r="H1367" s="447" t="s">
        <v>1219</v>
      </c>
      <c r="I1367" s="88">
        <v>0</v>
      </c>
      <c r="J1367" s="84">
        <v>0</v>
      </c>
      <c r="K1367" s="50">
        <v>30</v>
      </c>
      <c r="L1367" s="5">
        <v>0</v>
      </c>
      <c r="P1367" s="481" t="s">
        <v>47</v>
      </c>
    </row>
    <row r="1368" spans="1:16" x14ac:dyDescent="0.2">
      <c r="A1368" s="30" t="s">
        <v>467</v>
      </c>
      <c r="B1368" s="113">
        <v>0</v>
      </c>
      <c r="C1368" s="116">
        <v>0</v>
      </c>
      <c r="D1368" s="50">
        <v>8491100</v>
      </c>
      <c r="E1368" s="80">
        <v>0</v>
      </c>
      <c r="F1368" s="28" t="s">
        <v>745</v>
      </c>
      <c r="G1368" s="28">
        <v>52</v>
      </c>
      <c r="H1368" s="447">
        <v>90000</v>
      </c>
      <c r="I1368" s="88">
        <v>0</v>
      </c>
      <c r="J1368" s="84">
        <v>0</v>
      </c>
      <c r="K1368" s="50">
        <v>10</v>
      </c>
      <c r="L1368" s="5">
        <v>0</v>
      </c>
      <c r="P1368" s="481" t="s">
        <v>47</v>
      </c>
    </row>
    <row r="1369" spans="1:16" x14ac:dyDescent="0.2">
      <c r="A1369" s="30" t="s">
        <v>1389</v>
      </c>
      <c r="B1369" s="113">
        <v>0</v>
      </c>
      <c r="C1369" s="116">
        <v>0</v>
      </c>
      <c r="D1369" s="50">
        <v>8491100</v>
      </c>
      <c r="E1369" s="80">
        <v>0</v>
      </c>
      <c r="F1369" s="28" t="s">
        <v>745</v>
      </c>
      <c r="G1369" s="28">
        <v>52</v>
      </c>
      <c r="H1369" s="447">
        <v>90000</v>
      </c>
      <c r="I1369" s="88">
        <v>0</v>
      </c>
      <c r="J1369" s="84">
        <v>0</v>
      </c>
      <c r="K1369" s="50">
        <v>30</v>
      </c>
      <c r="L1369" s="5">
        <v>0</v>
      </c>
      <c r="P1369" s="481" t="s">
        <v>47</v>
      </c>
    </row>
    <row r="1370" spans="1:16" x14ac:dyDescent="0.2">
      <c r="A1370" s="30"/>
      <c r="B1370" s="93"/>
      <c r="C1370" s="91"/>
      <c r="D1370" s="50"/>
      <c r="E1370" s="50"/>
      <c r="F1370" s="28"/>
      <c r="G1370" s="28"/>
      <c r="H1370" s="28"/>
      <c r="I1370" s="97"/>
      <c r="J1370" s="97"/>
      <c r="K1370" s="50"/>
      <c r="L1370" s="287"/>
    </row>
    <row r="1371" spans="1:16" x14ac:dyDescent="0.2">
      <c r="A1371" s="18" t="s">
        <v>428</v>
      </c>
      <c r="B1371" s="113">
        <v>0</v>
      </c>
      <c r="C1371" s="116">
        <v>0</v>
      </c>
      <c r="D1371" s="50">
        <v>8551100</v>
      </c>
      <c r="E1371" s="80">
        <v>0</v>
      </c>
      <c r="F1371" s="28" t="s">
        <v>745</v>
      </c>
      <c r="G1371" s="28">
        <v>10</v>
      </c>
      <c r="H1371" s="135">
        <v>32000</v>
      </c>
      <c r="I1371" s="88">
        <v>0</v>
      </c>
      <c r="J1371" s="84">
        <v>0</v>
      </c>
      <c r="K1371" s="24">
        <v>10</v>
      </c>
      <c r="L1371" s="5">
        <v>0</v>
      </c>
      <c r="P1371" s="481" t="s">
        <v>13</v>
      </c>
    </row>
    <row r="1372" spans="1:16" x14ac:dyDescent="0.2">
      <c r="A1372" s="18" t="s">
        <v>1390</v>
      </c>
      <c r="B1372" s="113">
        <v>0</v>
      </c>
      <c r="C1372" s="116">
        <v>0</v>
      </c>
      <c r="D1372" s="50">
        <v>8551100</v>
      </c>
      <c r="E1372" s="80">
        <v>0</v>
      </c>
      <c r="F1372" s="28" t="s">
        <v>745</v>
      </c>
      <c r="G1372" s="28">
        <v>10</v>
      </c>
      <c r="H1372" s="135">
        <v>32000</v>
      </c>
      <c r="I1372" s="88">
        <v>0</v>
      </c>
      <c r="J1372" s="84">
        <v>0</v>
      </c>
      <c r="K1372" s="24">
        <v>30</v>
      </c>
      <c r="L1372" s="5">
        <v>0</v>
      </c>
      <c r="P1372" s="481" t="s">
        <v>13</v>
      </c>
    </row>
    <row r="1373" spans="1:16" x14ac:dyDescent="0.2">
      <c r="A1373" s="18" t="s">
        <v>653</v>
      </c>
      <c r="B1373" s="113">
        <v>0</v>
      </c>
      <c r="C1373" s="116">
        <v>0</v>
      </c>
      <c r="D1373" s="50">
        <v>8551100</v>
      </c>
      <c r="E1373" s="80">
        <v>0</v>
      </c>
      <c r="F1373" s="28" t="s">
        <v>745</v>
      </c>
      <c r="G1373" s="28">
        <v>10</v>
      </c>
      <c r="H1373" s="135">
        <v>35000</v>
      </c>
      <c r="I1373" s="88">
        <v>0</v>
      </c>
      <c r="J1373" s="84">
        <v>0</v>
      </c>
      <c r="K1373" s="24">
        <v>10</v>
      </c>
      <c r="L1373" s="5">
        <v>0</v>
      </c>
      <c r="P1373" s="481" t="s">
        <v>13</v>
      </c>
    </row>
    <row r="1374" spans="1:16" x14ac:dyDescent="0.2">
      <c r="A1374" s="18" t="s">
        <v>654</v>
      </c>
      <c r="B1374" s="113">
        <v>0</v>
      </c>
      <c r="C1374" s="116">
        <v>0</v>
      </c>
      <c r="D1374" s="50">
        <v>8551100</v>
      </c>
      <c r="E1374" s="80">
        <v>0</v>
      </c>
      <c r="F1374" s="28" t="s">
        <v>745</v>
      </c>
      <c r="G1374" s="28">
        <v>10</v>
      </c>
      <c r="H1374" s="135">
        <v>36000</v>
      </c>
      <c r="I1374" s="88">
        <v>0</v>
      </c>
      <c r="J1374" s="84">
        <v>0</v>
      </c>
      <c r="K1374" s="24">
        <v>10</v>
      </c>
      <c r="L1374" s="5">
        <v>0</v>
      </c>
      <c r="P1374" s="481" t="s">
        <v>13</v>
      </c>
    </row>
    <row r="1375" spans="1:16" x14ac:dyDescent="0.2">
      <c r="A1375" s="18" t="s">
        <v>668</v>
      </c>
      <c r="B1375" s="113">
        <v>0</v>
      </c>
      <c r="C1375" s="116">
        <v>0</v>
      </c>
      <c r="D1375" s="50">
        <v>8551100</v>
      </c>
      <c r="E1375" s="80">
        <v>0</v>
      </c>
      <c r="F1375" s="28" t="s">
        <v>745</v>
      </c>
      <c r="G1375" s="28">
        <v>10</v>
      </c>
      <c r="H1375" s="135">
        <v>41000</v>
      </c>
      <c r="I1375" s="88">
        <v>0</v>
      </c>
      <c r="J1375" s="84">
        <v>0</v>
      </c>
      <c r="K1375" s="24">
        <v>10</v>
      </c>
      <c r="L1375" s="5">
        <v>0</v>
      </c>
      <c r="P1375" s="481" t="s">
        <v>13</v>
      </c>
    </row>
    <row r="1376" spans="1:16" x14ac:dyDescent="0.2">
      <c r="A1376" s="18" t="s">
        <v>410</v>
      </c>
      <c r="B1376" s="113">
        <v>0</v>
      </c>
      <c r="C1376" s="116">
        <v>0</v>
      </c>
      <c r="D1376" s="50">
        <v>8551100</v>
      </c>
      <c r="E1376" s="80">
        <v>0</v>
      </c>
      <c r="F1376" s="28" t="s">
        <v>745</v>
      </c>
      <c r="G1376" s="28">
        <v>10</v>
      </c>
      <c r="H1376" s="135">
        <v>41009</v>
      </c>
      <c r="I1376" s="88">
        <v>0</v>
      </c>
      <c r="J1376" s="84">
        <v>0</v>
      </c>
      <c r="K1376" s="24">
        <v>10</v>
      </c>
      <c r="L1376" s="5">
        <v>0</v>
      </c>
      <c r="P1376" s="481" t="s">
        <v>13</v>
      </c>
    </row>
    <row r="1377" spans="1:16" x14ac:dyDescent="0.2">
      <c r="A1377" s="18" t="s">
        <v>901</v>
      </c>
      <c r="B1377" s="113">
        <v>0</v>
      </c>
      <c r="C1377" s="116">
        <v>0</v>
      </c>
      <c r="D1377" s="50">
        <v>8551100</v>
      </c>
      <c r="E1377" s="80">
        <v>0</v>
      </c>
      <c r="F1377" s="28" t="s">
        <v>745</v>
      </c>
      <c r="G1377" s="28">
        <v>10</v>
      </c>
      <c r="H1377" s="135">
        <v>45000</v>
      </c>
      <c r="I1377" s="88">
        <v>0</v>
      </c>
      <c r="J1377" s="84">
        <v>0</v>
      </c>
      <c r="K1377" s="24">
        <v>10</v>
      </c>
      <c r="L1377" s="5">
        <v>0</v>
      </c>
      <c r="P1377" s="481" t="s">
        <v>13</v>
      </c>
    </row>
    <row r="1378" spans="1:16" x14ac:dyDescent="0.2">
      <c r="A1378" s="18" t="s">
        <v>1391</v>
      </c>
      <c r="B1378" s="113">
        <v>0</v>
      </c>
      <c r="C1378" s="116">
        <v>0</v>
      </c>
      <c r="D1378" s="50">
        <v>8551100</v>
      </c>
      <c r="E1378" s="80">
        <v>0</v>
      </c>
      <c r="F1378" s="28" t="s">
        <v>745</v>
      </c>
      <c r="G1378" s="28">
        <v>10</v>
      </c>
      <c r="H1378" s="135">
        <v>45000</v>
      </c>
      <c r="I1378" s="88">
        <v>0</v>
      </c>
      <c r="J1378" s="84">
        <v>0</v>
      </c>
      <c r="K1378" s="24">
        <v>30</v>
      </c>
      <c r="L1378" s="5">
        <v>0</v>
      </c>
      <c r="P1378" s="481" t="s">
        <v>13</v>
      </c>
    </row>
    <row r="1379" spans="1:16" x14ac:dyDescent="0.2">
      <c r="A1379" s="18" t="s">
        <v>275</v>
      </c>
      <c r="B1379" s="113">
        <v>0</v>
      </c>
      <c r="C1379" s="116">
        <v>0</v>
      </c>
      <c r="D1379" s="50">
        <v>8551100</v>
      </c>
      <c r="E1379" s="80">
        <v>0</v>
      </c>
      <c r="F1379" s="28" t="s">
        <v>745</v>
      </c>
      <c r="G1379" s="28">
        <v>10</v>
      </c>
      <c r="H1379" s="135">
        <v>49000</v>
      </c>
      <c r="I1379" s="88">
        <v>0</v>
      </c>
      <c r="J1379" s="84">
        <v>0</v>
      </c>
      <c r="K1379" s="24">
        <v>10</v>
      </c>
      <c r="L1379" s="5">
        <v>0</v>
      </c>
      <c r="P1379" s="481" t="s">
        <v>13</v>
      </c>
    </row>
    <row r="1380" spans="1:16" x14ac:dyDescent="0.2">
      <c r="A1380" s="18" t="s">
        <v>1392</v>
      </c>
      <c r="B1380" s="113">
        <v>0</v>
      </c>
      <c r="C1380" s="116">
        <v>0</v>
      </c>
      <c r="D1380" s="50">
        <v>8551100</v>
      </c>
      <c r="E1380" s="80">
        <v>0</v>
      </c>
      <c r="F1380" s="28" t="s">
        <v>745</v>
      </c>
      <c r="G1380" s="28">
        <v>10</v>
      </c>
      <c r="H1380" s="135">
        <v>49000</v>
      </c>
      <c r="I1380" s="88">
        <v>0</v>
      </c>
      <c r="J1380" s="84">
        <v>0</v>
      </c>
      <c r="K1380" s="24">
        <v>30</v>
      </c>
      <c r="L1380" s="5">
        <v>0</v>
      </c>
      <c r="P1380" s="481" t="s">
        <v>13</v>
      </c>
    </row>
    <row r="1381" spans="1:16" x14ac:dyDescent="0.2">
      <c r="A1381" s="18" t="s">
        <v>281</v>
      </c>
      <c r="B1381" s="113">
        <v>0</v>
      </c>
      <c r="C1381" s="116">
        <v>0</v>
      </c>
      <c r="D1381" s="50">
        <v>8551100</v>
      </c>
      <c r="E1381" s="80">
        <v>0</v>
      </c>
      <c r="F1381" s="28" t="s">
        <v>745</v>
      </c>
      <c r="G1381" s="28">
        <v>10</v>
      </c>
      <c r="H1381" s="135">
        <v>55000</v>
      </c>
      <c r="I1381" s="88">
        <v>0</v>
      </c>
      <c r="J1381" s="84">
        <v>0</v>
      </c>
      <c r="K1381" s="24">
        <v>10</v>
      </c>
      <c r="L1381" s="5">
        <v>0</v>
      </c>
      <c r="P1381" s="481" t="s">
        <v>13</v>
      </c>
    </row>
    <row r="1382" spans="1:16" x14ac:dyDescent="0.2">
      <c r="A1382" s="18" t="s">
        <v>1241</v>
      </c>
      <c r="B1382" s="113">
        <v>0</v>
      </c>
      <c r="C1382" s="116">
        <v>0</v>
      </c>
      <c r="D1382" s="50">
        <v>8551100</v>
      </c>
      <c r="E1382" s="80">
        <v>0</v>
      </c>
      <c r="F1382" s="28" t="s">
        <v>745</v>
      </c>
      <c r="G1382" s="28">
        <v>10</v>
      </c>
      <c r="H1382" s="135">
        <v>55008</v>
      </c>
      <c r="I1382" s="88">
        <v>0</v>
      </c>
      <c r="J1382" s="84">
        <v>0</v>
      </c>
      <c r="K1382" s="24">
        <v>10</v>
      </c>
      <c r="L1382" s="5">
        <v>0</v>
      </c>
      <c r="P1382" s="481" t="s">
        <v>13</v>
      </c>
    </row>
    <row r="1383" spans="1:16" x14ac:dyDescent="0.2">
      <c r="A1383" s="18" t="s">
        <v>290</v>
      </c>
      <c r="B1383" s="113">
        <v>0</v>
      </c>
      <c r="C1383" s="116">
        <v>0</v>
      </c>
      <c r="D1383" s="50">
        <v>8551100</v>
      </c>
      <c r="E1383" s="80">
        <v>0</v>
      </c>
      <c r="F1383" s="28" t="s">
        <v>745</v>
      </c>
      <c r="G1383" s="28">
        <v>10</v>
      </c>
      <c r="H1383" s="135">
        <v>55009</v>
      </c>
      <c r="I1383" s="88">
        <v>0</v>
      </c>
      <c r="J1383" s="84">
        <v>0</v>
      </c>
      <c r="K1383" s="24">
        <v>10</v>
      </c>
      <c r="L1383" s="5">
        <v>0</v>
      </c>
      <c r="P1383" s="481" t="s">
        <v>13</v>
      </c>
    </row>
    <row r="1384" spans="1:16" x14ac:dyDescent="0.2">
      <c r="A1384" s="18" t="s">
        <v>338</v>
      </c>
      <c r="B1384" s="113">
        <v>0</v>
      </c>
      <c r="C1384" s="116">
        <v>0</v>
      </c>
      <c r="D1384" s="50">
        <v>8551100</v>
      </c>
      <c r="E1384" s="80">
        <v>0</v>
      </c>
      <c r="F1384" s="28" t="s">
        <v>745</v>
      </c>
      <c r="G1384" s="28">
        <v>10</v>
      </c>
      <c r="H1384" s="135">
        <v>57000</v>
      </c>
      <c r="I1384" s="88">
        <v>0</v>
      </c>
      <c r="J1384" s="84">
        <v>0</v>
      </c>
      <c r="K1384" s="24">
        <v>10</v>
      </c>
      <c r="L1384" s="5">
        <v>0</v>
      </c>
      <c r="P1384" s="481" t="s">
        <v>13</v>
      </c>
    </row>
    <row r="1385" spans="1:16" x14ac:dyDescent="0.2">
      <c r="A1385" s="18" t="s">
        <v>367</v>
      </c>
      <c r="B1385" s="113">
        <v>0</v>
      </c>
      <c r="C1385" s="116">
        <v>0</v>
      </c>
      <c r="D1385" s="50">
        <v>8551100</v>
      </c>
      <c r="E1385" s="80">
        <v>0</v>
      </c>
      <c r="F1385" s="28" t="s">
        <v>745</v>
      </c>
      <c r="G1385" s="28">
        <v>10</v>
      </c>
      <c r="H1385" s="135">
        <v>57008</v>
      </c>
      <c r="I1385" s="88">
        <v>0</v>
      </c>
      <c r="J1385" s="84">
        <v>0</v>
      </c>
      <c r="K1385" s="24">
        <v>10</v>
      </c>
      <c r="L1385" s="5">
        <v>0</v>
      </c>
      <c r="P1385" s="481" t="s">
        <v>13</v>
      </c>
    </row>
    <row r="1386" spans="1:16" x14ac:dyDescent="0.2">
      <c r="A1386" s="18" t="s">
        <v>81</v>
      </c>
      <c r="B1386" s="113">
        <v>0</v>
      </c>
      <c r="C1386" s="116">
        <v>0</v>
      </c>
      <c r="D1386" s="50">
        <v>8551100</v>
      </c>
      <c r="E1386" s="80">
        <v>0</v>
      </c>
      <c r="F1386" s="28" t="s">
        <v>745</v>
      </c>
      <c r="G1386" s="28">
        <v>10</v>
      </c>
      <c r="H1386" s="135">
        <v>57009</v>
      </c>
      <c r="I1386" s="88">
        <v>0</v>
      </c>
      <c r="J1386" s="84">
        <v>0</v>
      </c>
      <c r="K1386" s="24">
        <v>10</v>
      </c>
      <c r="L1386" s="5">
        <v>0</v>
      </c>
      <c r="P1386" s="481" t="s">
        <v>13</v>
      </c>
    </row>
    <row r="1387" spans="1:16" x14ac:dyDescent="0.2">
      <c r="A1387" s="18" t="s">
        <v>551</v>
      </c>
      <c r="B1387" s="113">
        <v>0</v>
      </c>
      <c r="C1387" s="116">
        <v>0</v>
      </c>
      <c r="D1387" s="50">
        <v>8551100</v>
      </c>
      <c r="E1387" s="80">
        <v>0</v>
      </c>
      <c r="F1387" s="28" t="s">
        <v>745</v>
      </c>
      <c r="G1387" s="28">
        <v>10</v>
      </c>
      <c r="H1387" s="135">
        <v>65000</v>
      </c>
      <c r="I1387" s="88">
        <v>0</v>
      </c>
      <c r="J1387" s="84">
        <v>0</v>
      </c>
      <c r="K1387" s="24">
        <v>10</v>
      </c>
      <c r="L1387" s="5">
        <v>0</v>
      </c>
      <c r="P1387" s="481" t="s">
        <v>13</v>
      </c>
    </row>
    <row r="1388" spans="1:16" x14ac:dyDescent="0.2">
      <c r="A1388" s="18"/>
      <c r="B1388" s="113"/>
      <c r="C1388" s="116"/>
      <c r="D1388" s="50"/>
      <c r="E1388" s="80"/>
      <c r="F1388" s="28"/>
      <c r="G1388" s="28"/>
      <c r="H1388" s="135"/>
      <c r="I1388" s="88"/>
      <c r="J1388" s="84"/>
      <c r="K1388" s="24"/>
      <c r="L1388" s="5"/>
    </row>
    <row r="1389" spans="1:16" x14ac:dyDescent="0.2">
      <c r="A1389" s="59" t="s">
        <v>411</v>
      </c>
      <c r="B1389" s="113">
        <v>0</v>
      </c>
      <c r="C1389" s="116">
        <v>0</v>
      </c>
      <c r="D1389" s="50">
        <v>8551100</v>
      </c>
      <c r="E1389" s="80">
        <v>0</v>
      </c>
      <c r="F1389" s="28" t="s">
        <v>745</v>
      </c>
      <c r="G1389" s="28">
        <v>10</v>
      </c>
      <c r="H1389" s="447">
        <v>90010</v>
      </c>
      <c r="I1389" s="99">
        <v>0</v>
      </c>
      <c r="J1389" s="84">
        <v>0</v>
      </c>
      <c r="K1389" s="50">
        <v>10</v>
      </c>
      <c r="L1389" s="5">
        <v>0</v>
      </c>
      <c r="P1389" s="481" t="s">
        <v>13</v>
      </c>
    </row>
    <row r="1390" spans="1:16" x14ac:dyDescent="0.2">
      <c r="A1390" s="59" t="s">
        <v>1393</v>
      </c>
      <c r="B1390" s="113">
        <v>0</v>
      </c>
      <c r="C1390" s="116">
        <v>0</v>
      </c>
      <c r="D1390" s="50">
        <v>8551100</v>
      </c>
      <c r="E1390" s="80">
        <v>0</v>
      </c>
      <c r="F1390" s="28" t="s">
        <v>745</v>
      </c>
      <c r="G1390" s="28">
        <v>10</v>
      </c>
      <c r="H1390" s="447">
        <v>90010</v>
      </c>
      <c r="I1390" s="99">
        <v>0</v>
      </c>
      <c r="J1390" s="84">
        <v>0</v>
      </c>
      <c r="K1390" s="50">
        <v>30</v>
      </c>
      <c r="L1390" s="5">
        <v>0</v>
      </c>
      <c r="P1390" s="481" t="s">
        <v>13</v>
      </c>
    </row>
    <row r="1391" spans="1:16" x14ac:dyDescent="0.2">
      <c r="A1391" s="59" t="s">
        <v>846</v>
      </c>
      <c r="B1391" s="113">
        <v>0</v>
      </c>
      <c r="C1391" s="116">
        <v>0</v>
      </c>
      <c r="D1391" s="50">
        <v>8551100</v>
      </c>
      <c r="E1391" s="80">
        <v>0</v>
      </c>
      <c r="F1391" s="28" t="s">
        <v>745</v>
      </c>
      <c r="G1391" s="28">
        <v>10</v>
      </c>
      <c r="H1391" s="447">
        <v>90008</v>
      </c>
      <c r="I1391" s="99">
        <v>0</v>
      </c>
      <c r="J1391" s="84">
        <v>0</v>
      </c>
      <c r="K1391" s="50">
        <v>10</v>
      </c>
      <c r="L1391" s="5">
        <v>0</v>
      </c>
      <c r="P1391" s="481" t="s">
        <v>13</v>
      </c>
    </row>
    <row r="1392" spans="1:16" x14ac:dyDescent="0.2">
      <c r="A1392" s="59" t="s">
        <v>1394</v>
      </c>
      <c r="B1392" s="113">
        <v>0</v>
      </c>
      <c r="C1392" s="116">
        <v>0</v>
      </c>
      <c r="D1392" s="50">
        <v>8551100</v>
      </c>
      <c r="E1392" s="80">
        <v>0</v>
      </c>
      <c r="F1392" s="28" t="s">
        <v>745</v>
      </c>
      <c r="G1392" s="28">
        <v>10</v>
      </c>
      <c r="H1392" s="447">
        <v>90008</v>
      </c>
      <c r="I1392" s="99">
        <v>0</v>
      </c>
      <c r="J1392" s="84">
        <v>0</v>
      </c>
      <c r="K1392" s="50">
        <v>30</v>
      </c>
      <c r="L1392" s="5">
        <v>0</v>
      </c>
      <c r="P1392" s="481" t="s">
        <v>13</v>
      </c>
    </row>
    <row r="1393" spans="1:16" x14ac:dyDescent="0.2">
      <c r="A1393" s="59" t="s">
        <v>432</v>
      </c>
      <c r="B1393" s="113">
        <v>0</v>
      </c>
      <c r="C1393" s="116">
        <v>0</v>
      </c>
      <c r="D1393" s="50">
        <v>8551100</v>
      </c>
      <c r="E1393" s="80">
        <v>0</v>
      </c>
      <c r="F1393" s="28" t="s">
        <v>745</v>
      </c>
      <c r="G1393" s="28">
        <v>10</v>
      </c>
      <c r="H1393" s="447">
        <v>90009</v>
      </c>
      <c r="I1393" s="99">
        <v>0</v>
      </c>
      <c r="J1393" s="84">
        <v>0</v>
      </c>
      <c r="K1393" s="50">
        <v>10</v>
      </c>
      <c r="L1393" s="5">
        <v>0</v>
      </c>
      <c r="P1393" s="481" t="s">
        <v>13</v>
      </c>
    </row>
    <row r="1394" spans="1:16" x14ac:dyDescent="0.2">
      <c r="A1394" s="59" t="s">
        <v>1395</v>
      </c>
      <c r="B1394" s="113">
        <v>0</v>
      </c>
      <c r="C1394" s="116">
        <v>0</v>
      </c>
      <c r="D1394" s="50">
        <v>8551100</v>
      </c>
      <c r="E1394" s="80">
        <v>0</v>
      </c>
      <c r="F1394" s="28" t="s">
        <v>745</v>
      </c>
      <c r="G1394" s="28">
        <v>10</v>
      </c>
      <c r="H1394" s="447">
        <v>90009</v>
      </c>
      <c r="I1394" s="99">
        <v>0</v>
      </c>
      <c r="J1394" s="84">
        <v>0</v>
      </c>
      <c r="K1394" s="50">
        <v>30</v>
      </c>
      <c r="L1394" s="5">
        <v>0</v>
      </c>
      <c r="P1394" s="481" t="s">
        <v>13</v>
      </c>
    </row>
    <row r="1395" spans="1:16" x14ac:dyDescent="0.2">
      <c r="A1395" s="30"/>
      <c r="B1395" s="93"/>
      <c r="C1395" s="91"/>
      <c r="D1395" s="50"/>
      <c r="E1395" s="50"/>
      <c r="F1395" s="28"/>
      <c r="G1395" s="28"/>
      <c r="H1395" s="28"/>
      <c r="I1395" s="97"/>
      <c r="J1395" s="97"/>
      <c r="K1395" s="50"/>
      <c r="L1395" s="287"/>
    </row>
    <row r="1396" spans="1:16" x14ac:dyDescent="0.2">
      <c r="A1396" s="18" t="s">
        <v>902</v>
      </c>
      <c r="B1396" s="113">
        <v>0</v>
      </c>
      <c r="C1396" s="116">
        <v>0</v>
      </c>
      <c r="D1396" s="50">
        <v>8551100</v>
      </c>
      <c r="E1396" s="80">
        <v>0</v>
      </c>
      <c r="F1396" s="28" t="s">
        <v>745</v>
      </c>
      <c r="G1396" s="28">
        <v>52</v>
      </c>
      <c r="H1396" s="135">
        <v>32000</v>
      </c>
      <c r="I1396" s="88">
        <v>0</v>
      </c>
      <c r="J1396" s="84">
        <v>0</v>
      </c>
      <c r="K1396" s="24">
        <v>10</v>
      </c>
      <c r="L1396" s="5">
        <v>0</v>
      </c>
      <c r="P1396" s="481" t="s">
        <v>13</v>
      </c>
    </row>
    <row r="1397" spans="1:16" x14ac:dyDescent="0.2">
      <c r="A1397" s="18" t="s">
        <v>1396</v>
      </c>
      <c r="B1397" s="113">
        <v>0</v>
      </c>
      <c r="C1397" s="116">
        <v>0</v>
      </c>
      <c r="D1397" s="50">
        <v>8551100</v>
      </c>
      <c r="E1397" s="80">
        <v>0</v>
      </c>
      <c r="F1397" s="28" t="s">
        <v>745</v>
      </c>
      <c r="G1397" s="28">
        <v>52</v>
      </c>
      <c r="H1397" s="135">
        <v>32000</v>
      </c>
      <c r="I1397" s="88">
        <v>0</v>
      </c>
      <c r="J1397" s="84">
        <v>0</v>
      </c>
      <c r="K1397" s="24">
        <v>30</v>
      </c>
      <c r="L1397" s="5">
        <v>0</v>
      </c>
      <c r="P1397" s="481" t="s">
        <v>13</v>
      </c>
    </row>
    <row r="1398" spans="1:16" x14ac:dyDescent="0.2">
      <c r="A1398" s="18" t="s">
        <v>903</v>
      </c>
      <c r="B1398" s="113">
        <v>0</v>
      </c>
      <c r="C1398" s="116">
        <v>0</v>
      </c>
      <c r="D1398" s="50">
        <v>8551100</v>
      </c>
      <c r="E1398" s="80">
        <v>0</v>
      </c>
      <c r="F1398" s="28" t="s">
        <v>745</v>
      </c>
      <c r="G1398" s="28">
        <v>52</v>
      </c>
      <c r="H1398" s="135">
        <v>35000</v>
      </c>
      <c r="I1398" s="88">
        <v>0</v>
      </c>
      <c r="J1398" s="84">
        <v>0</v>
      </c>
      <c r="K1398" s="24">
        <v>10</v>
      </c>
      <c r="L1398" s="5">
        <v>0</v>
      </c>
      <c r="P1398" s="481" t="s">
        <v>13</v>
      </c>
    </row>
    <row r="1399" spans="1:16" x14ac:dyDescent="0.2">
      <c r="A1399" s="18" t="s">
        <v>904</v>
      </c>
      <c r="B1399" s="113">
        <v>0</v>
      </c>
      <c r="C1399" s="116">
        <v>0</v>
      </c>
      <c r="D1399" s="50">
        <v>8551100</v>
      </c>
      <c r="E1399" s="80">
        <v>0</v>
      </c>
      <c r="F1399" s="28" t="s">
        <v>745</v>
      </c>
      <c r="G1399" s="28">
        <v>52</v>
      </c>
      <c r="H1399" s="135">
        <v>36000</v>
      </c>
      <c r="I1399" s="88">
        <v>0</v>
      </c>
      <c r="J1399" s="84">
        <v>0</v>
      </c>
      <c r="K1399" s="24">
        <v>10</v>
      </c>
      <c r="L1399" s="5">
        <v>0</v>
      </c>
      <c r="P1399" s="481" t="s">
        <v>13</v>
      </c>
    </row>
    <row r="1400" spans="1:16" x14ac:dyDescent="0.2">
      <c r="A1400" s="18" t="s">
        <v>905</v>
      </c>
      <c r="B1400" s="113">
        <v>0</v>
      </c>
      <c r="C1400" s="116">
        <v>0</v>
      </c>
      <c r="D1400" s="50">
        <v>8551100</v>
      </c>
      <c r="E1400" s="80">
        <v>0</v>
      </c>
      <c r="F1400" s="28" t="s">
        <v>745</v>
      </c>
      <c r="G1400" s="28">
        <v>52</v>
      </c>
      <c r="H1400" s="135">
        <v>41000</v>
      </c>
      <c r="I1400" s="88">
        <v>0</v>
      </c>
      <c r="J1400" s="84">
        <v>0</v>
      </c>
      <c r="K1400" s="24">
        <v>10</v>
      </c>
      <c r="L1400" s="5">
        <v>0</v>
      </c>
      <c r="P1400" s="481" t="s">
        <v>13</v>
      </c>
    </row>
    <row r="1401" spans="1:16" x14ac:dyDescent="0.2">
      <c r="A1401" s="18" t="s">
        <v>433</v>
      </c>
      <c r="B1401" s="113">
        <v>0</v>
      </c>
      <c r="C1401" s="116">
        <v>0</v>
      </c>
      <c r="D1401" s="50">
        <v>8551100</v>
      </c>
      <c r="E1401" s="80">
        <v>0</v>
      </c>
      <c r="F1401" s="28" t="s">
        <v>745</v>
      </c>
      <c r="G1401" s="28">
        <v>52</v>
      </c>
      <c r="H1401" s="135">
        <v>41009</v>
      </c>
      <c r="I1401" s="88">
        <v>0</v>
      </c>
      <c r="J1401" s="84">
        <v>0</v>
      </c>
      <c r="K1401" s="24">
        <v>10</v>
      </c>
      <c r="L1401" s="5">
        <v>0</v>
      </c>
      <c r="P1401" s="481" t="s">
        <v>13</v>
      </c>
    </row>
    <row r="1402" spans="1:16" x14ac:dyDescent="0.2">
      <c r="A1402" s="18" t="s">
        <v>906</v>
      </c>
      <c r="B1402" s="113">
        <v>0</v>
      </c>
      <c r="C1402" s="116">
        <v>0</v>
      </c>
      <c r="D1402" s="50">
        <v>8551100</v>
      </c>
      <c r="E1402" s="80">
        <v>0</v>
      </c>
      <c r="F1402" s="28" t="s">
        <v>745</v>
      </c>
      <c r="G1402" s="28">
        <v>52</v>
      </c>
      <c r="H1402" s="135">
        <v>45000</v>
      </c>
      <c r="I1402" s="88">
        <v>0</v>
      </c>
      <c r="J1402" s="84">
        <v>0</v>
      </c>
      <c r="K1402" s="24">
        <v>10</v>
      </c>
      <c r="L1402" s="5">
        <v>0</v>
      </c>
      <c r="P1402" s="481" t="s">
        <v>13</v>
      </c>
    </row>
    <row r="1403" spans="1:16" x14ac:dyDescent="0.2">
      <c r="A1403" s="18" t="s">
        <v>1397</v>
      </c>
      <c r="B1403" s="113">
        <v>0</v>
      </c>
      <c r="C1403" s="116">
        <v>0</v>
      </c>
      <c r="D1403" s="50">
        <v>8551100</v>
      </c>
      <c r="E1403" s="80">
        <v>0</v>
      </c>
      <c r="F1403" s="28" t="s">
        <v>745</v>
      </c>
      <c r="G1403" s="28">
        <v>52</v>
      </c>
      <c r="H1403" s="135">
        <v>45000</v>
      </c>
      <c r="I1403" s="88">
        <v>0</v>
      </c>
      <c r="J1403" s="84">
        <v>0</v>
      </c>
      <c r="K1403" s="24">
        <v>30</v>
      </c>
      <c r="L1403" s="5">
        <v>0</v>
      </c>
      <c r="P1403" s="481" t="s">
        <v>13</v>
      </c>
    </row>
    <row r="1404" spans="1:16" x14ac:dyDescent="0.2">
      <c r="A1404" s="18" t="s">
        <v>276</v>
      </c>
      <c r="B1404" s="113">
        <v>0</v>
      </c>
      <c r="C1404" s="116">
        <v>0</v>
      </c>
      <c r="D1404" s="50">
        <v>8551100</v>
      </c>
      <c r="E1404" s="80">
        <v>0</v>
      </c>
      <c r="F1404" s="28" t="s">
        <v>745</v>
      </c>
      <c r="G1404" s="28">
        <v>52</v>
      </c>
      <c r="H1404" s="135">
        <v>49000</v>
      </c>
      <c r="I1404" s="88">
        <v>0</v>
      </c>
      <c r="J1404" s="84">
        <v>0</v>
      </c>
      <c r="K1404" s="24">
        <v>10</v>
      </c>
      <c r="L1404" s="5">
        <v>0</v>
      </c>
      <c r="P1404" s="481" t="s">
        <v>13</v>
      </c>
    </row>
    <row r="1405" spans="1:16" x14ac:dyDescent="0.2">
      <c r="A1405" s="18" t="s">
        <v>1398</v>
      </c>
      <c r="B1405" s="113">
        <v>0</v>
      </c>
      <c r="C1405" s="116">
        <v>0</v>
      </c>
      <c r="D1405" s="50">
        <v>8551100</v>
      </c>
      <c r="E1405" s="80">
        <v>0</v>
      </c>
      <c r="F1405" s="28" t="s">
        <v>745</v>
      </c>
      <c r="G1405" s="28">
        <v>52</v>
      </c>
      <c r="H1405" s="135">
        <v>49000</v>
      </c>
      <c r="I1405" s="88">
        <v>0</v>
      </c>
      <c r="J1405" s="84">
        <v>0</v>
      </c>
      <c r="K1405" s="24">
        <v>30</v>
      </c>
      <c r="L1405" s="5">
        <v>0</v>
      </c>
      <c r="P1405" s="481" t="s">
        <v>13</v>
      </c>
    </row>
    <row r="1406" spans="1:16" x14ac:dyDescent="0.2">
      <c r="A1406" s="18" t="s">
        <v>1229</v>
      </c>
      <c r="B1406" s="113">
        <v>0</v>
      </c>
      <c r="C1406" s="116">
        <v>0</v>
      </c>
      <c r="D1406" s="50">
        <v>8551100</v>
      </c>
      <c r="E1406" s="80">
        <v>0</v>
      </c>
      <c r="F1406" s="28" t="s">
        <v>745</v>
      </c>
      <c r="G1406" s="28">
        <v>52</v>
      </c>
      <c r="H1406" s="135">
        <v>55000</v>
      </c>
      <c r="I1406" s="88">
        <v>0</v>
      </c>
      <c r="J1406" s="84">
        <v>0</v>
      </c>
      <c r="K1406" s="24">
        <v>10</v>
      </c>
      <c r="L1406" s="5">
        <v>0</v>
      </c>
      <c r="P1406" s="481" t="s">
        <v>13</v>
      </c>
    </row>
    <row r="1407" spans="1:16" x14ac:dyDescent="0.2">
      <c r="A1407" s="18" t="s">
        <v>368</v>
      </c>
      <c r="B1407" s="113">
        <v>0</v>
      </c>
      <c r="C1407" s="116">
        <v>0</v>
      </c>
      <c r="D1407" s="50">
        <v>8551100</v>
      </c>
      <c r="E1407" s="80">
        <v>0</v>
      </c>
      <c r="F1407" s="28" t="s">
        <v>745</v>
      </c>
      <c r="G1407" s="28">
        <v>52</v>
      </c>
      <c r="H1407" s="135">
        <v>55008</v>
      </c>
      <c r="I1407" s="88">
        <v>0</v>
      </c>
      <c r="J1407" s="84">
        <v>0</v>
      </c>
      <c r="K1407" s="24">
        <v>10</v>
      </c>
      <c r="L1407" s="5">
        <v>0</v>
      </c>
      <c r="P1407" s="481" t="s">
        <v>13</v>
      </c>
    </row>
    <row r="1408" spans="1:16" x14ac:dyDescent="0.2">
      <c r="A1408" s="18" t="s">
        <v>291</v>
      </c>
      <c r="B1408" s="113">
        <v>0</v>
      </c>
      <c r="C1408" s="116">
        <v>0</v>
      </c>
      <c r="D1408" s="50">
        <v>8551100</v>
      </c>
      <c r="E1408" s="80">
        <v>0</v>
      </c>
      <c r="F1408" s="28" t="s">
        <v>745</v>
      </c>
      <c r="G1408" s="28">
        <v>52</v>
      </c>
      <c r="H1408" s="135">
        <v>55009</v>
      </c>
      <c r="I1408" s="88">
        <v>0</v>
      </c>
      <c r="J1408" s="84">
        <v>0</v>
      </c>
      <c r="K1408" s="24">
        <v>10</v>
      </c>
      <c r="L1408" s="5">
        <v>0</v>
      </c>
      <c r="P1408" s="481" t="s">
        <v>13</v>
      </c>
    </row>
    <row r="1409" spans="1:16" x14ac:dyDescent="0.2">
      <c r="A1409" s="18" t="s">
        <v>907</v>
      </c>
      <c r="B1409" s="113">
        <v>0</v>
      </c>
      <c r="C1409" s="116">
        <v>0</v>
      </c>
      <c r="D1409" s="50">
        <v>8551100</v>
      </c>
      <c r="E1409" s="80">
        <v>0</v>
      </c>
      <c r="F1409" s="28" t="s">
        <v>745</v>
      </c>
      <c r="G1409" s="28">
        <v>52</v>
      </c>
      <c r="H1409" s="135">
        <v>57000</v>
      </c>
      <c r="I1409" s="88">
        <v>0</v>
      </c>
      <c r="J1409" s="84">
        <v>0</v>
      </c>
      <c r="K1409" s="24">
        <v>10</v>
      </c>
      <c r="L1409" s="5">
        <v>0</v>
      </c>
      <c r="P1409" s="481" t="s">
        <v>13</v>
      </c>
    </row>
    <row r="1410" spans="1:16" x14ac:dyDescent="0.2">
      <c r="A1410" s="18" t="s">
        <v>369</v>
      </c>
      <c r="B1410" s="113">
        <v>0</v>
      </c>
      <c r="C1410" s="116">
        <v>0</v>
      </c>
      <c r="D1410" s="50">
        <v>8551100</v>
      </c>
      <c r="E1410" s="80">
        <v>0</v>
      </c>
      <c r="F1410" s="28" t="s">
        <v>745</v>
      </c>
      <c r="G1410" s="28">
        <v>52</v>
      </c>
      <c r="H1410" s="135">
        <v>57008</v>
      </c>
      <c r="I1410" s="88">
        <v>0</v>
      </c>
      <c r="J1410" s="84">
        <v>0</v>
      </c>
      <c r="K1410" s="24">
        <v>10</v>
      </c>
      <c r="L1410" s="5">
        <v>0</v>
      </c>
      <c r="P1410" s="481" t="s">
        <v>13</v>
      </c>
    </row>
    <row r="1411" spans="1:16" x14ac:dyDescent="0.2">
      <c r="A1411" s="18" t="s">
        <v>82</v>
      </c>
      <c r="B1411" s="113">
        <v>0</v>
      </c>
      <c r="C1411" s="116">
        <v>0</v>
      </c>
      <c r="D1411" s="50">
        <v>8551100</v>
      </c>
      <c r="E1411" s="80">
        <v>0</v>
      </c>
      <c r="F1411" s="28" t="s">
        <v>745</v>
      </c>
      <c r="G1411" s="28">
        <v>52</v>
      </c>
      <c r="H1411" s="135">
        <v>57009</v>
      </c>
      <c r="I1411" s="88">
        <v>0</v>
      </c>
      <c r="J1411" s="84">
        <v>0</v>
      </c>
      <c r="K1411" s="24">
        <v>10</v>
      </c>
      <c r="L1411" s="5">
        <v>0</v>
      </c>
      <c r="P1411" s="481" t="s">
        <v>13</v>
      </c>
    </row>
    <row r="1412" spans="1:16" x14ac:dyDescent="0.2">
      <c r="A1412" s="18" t="s">
        <v>908</v>
      </c>
      <c r="B1412" s="113">
        <v>0</v>
      </c>
      <c r="C1412" s="116">
        <v>0</v>
      </c>
      <c r="D1412" s="50">
        <v>8551100</v>
      </c>
      <c r="E1412" s="80">
        <v>0</v>
      </c>
      <c r="F1412" s="28" t="s">
        <v>745</v>
      </c>
      <c r="G1412" s="28">
        <v>52</v>
      </c>
      <c r="H1412" s="135">
        <v>65000</v>
      </c>
      <c r="I1412" s="88">
        <v>0</v>
      </c>
      <c r="J1412" s="84">
        <v>0</v>
      </c>
      <c r="K1412" s="24">
        <v>10</v>
      </c>
      <c r="L1412" s="5">
        <v>0</v>
      </c>
      <c r="P1412" s="481" t="s">
        <v>13</v>
      </c>
    </row>
    <row r="1413" spans="1:16" x14ac:dyDescent="0.2">
      <c r="A1413" s="18" t="s">
        <v>572</v>
      </c>
      <c r="B1413" s="113">
        <v>0</v>
      </c>
      <c r="C1413" s="116">
        <v>0</v>
      </c>
      <c r="D1413" s="50">
        <v>8551100</v>
      </c>
      <c r="E1413" s="80">
        <v>0</v>
      </c>
      <c r="F1413" s="28" t="s">
        <v>745</v>
      </c>
      <c r="G1413" s="28">
        <v>52</v>
      </c>
      <c r="H1413" s="135" t="s">
        <v>149</v>
      </c>
      <c r="I1413" s="88">
        <v>0</v>
      </c>
      <c r="J1413" s="84">
        <v>0</v>
      </c>
      <c r="K1413" s="24">
        <v>10</v>
      </c>
      <c r="L1413" s="5">
        <v>0</v>
      </c>
      <c r="P1413" s="481" t="s">
        <v>13</v>
      </c>
    </row>
    <row r="1414" spans="1:16" x14ac:dyDescent="0.2">
      <c r="A1414" s="59" t="s">
        <v>434</v>
      </c>
      <c r="B1414" s="113">
        <v>0</v>
      </c>
      <c r="C1414" s="116">
        <v>0</v>
      </c>
      <c r="D1414" s="50">
        <v>8551100</v>
      </c>
      <c r="E1414" s="80">
        <v>0</v>
      </c>
      <c r="F1414" s="28" t="s">
        <v>745</v>
      </c>
      <c r="G1414" s="28">
        <v>52</v>
      </c>
      <c r="H1414" s="447">
        <v>90010</v>
      </c>
      <c r="I1414" s="99">
        <v>0</v>
      </c>
      <c r="J1414" s="84">
        <v>0</v>
      </c>
      <c r="K1414" s="50">
        <v>10</v>
      </c>
      <c r="L1414" s="5">
        <v>0</v>
      </c>
      <c r="P1414" s="481" t="s">
        <v>13</v>
      </c>
    </row>
    <row r="1415" spans="1:16" x14ac:dyDescent="0.2">
      <c r="A1415" s="59" t="s">
        <v>1399</v>
      </c>
      <c r="B1415" s="113">
        <v>0</v>
      </c>
      <c r="C1415" s="116">
        <v>0</v>
      </c>
      <c r="D1415" s="50">
        <v>8551100</v>
      </c>
      <c r="E1415" s="80">
        <v>0</v>
      </c>
      <c r="F1415" s="28" t="s">
        <v>745</v>
      </c>
      <c r="G1415" s="28">
        <v>52</v>
      </c>
      <c r="H1415" s="447">
        <v>90010</v>
      </c>
      <c r="I1415" s="99">
        <v>0</v>
      </c>
      <c r="J1415" s="84">
        <v>0</v>
      </c>
      <c r="K1415" s="50">
        <v>30</v>
      </c>
      <c r="L1415" s="5">
        <v>0</v>
      </c>
      <c r="P1415" s="481" t="s">
        <v>13</v>
      </c>
    </row>
    <row r="1416" spans="1:16" x14ac:dyDescent="0.2">
      <c r="A1416" s="59" t="s">
        <v>847</v>
      </c>
      <c r="B1416" s="113">
        <v>0</v>
      </c>
      <c r="C1416" s="116">
        <v>0</v>
      </c>
      <c r="D1416" s="50">
        <v>8551100</v>
      </c>
      <c r="E1416" s="80">
        <v>0</v>
      </c>
      <c r="F1416" s="28" t="s">
        <v>745</v>
      </c>
      <c r="G1416" s="28">
        <v>52</v>
      </c>
      <c r="H1416" s="447">
        <v>90008</v>
      </c>
      <c r="I1416" s="99">
        <v>0</v>
      </c>
      <c r="J1416" s="84">
        <v>0</v>
      </c>
      <c r="K1416" s="50">
        <v>10</v>
      </c>
      <c r="L1416" s="5">
        <v>0</v>
      </c>
      <c r="P1416" s="481" t="s">
        <v>13</v>
      </c>
    </row>
    <row r="1417" spans="1:16" x14ac:dyDescent="0.2">
      <c r="A1417" s="59" t="s">
        <v>1400</v>
      </c>
      <c r="B1417" s="113">
        <v>0</v>
      </c>
      <c r="C1417" s="116">
        <v>0</v>
      </c>
      <c r="D1417" s="50">
        <v>8551100</v>
      </c>
      <c r="E1417" s="80">
        <v>0</v>
      </c>
      <c r="F1417" s="28" t="s">
        <v>745</v>
      </c>
      <c r="G1417" s="28">
        <v>52</v>
      </c>
      <c r="H1417" s="447">
        <v>90008</v>
      </c>
      <c r="I1417" s="99">
        <v>0</v>
      </c>
      <c r="J1417" s="84">
        <v>0</v>
      </c>
      <c r="K1417" s="50">
        <v>30</v>
      </c>
      <c r="L1417" s="5">
        <v>0</v>
      </c>
      <c r="P1417" s="481" t="s">
        <v>13</v>
      </c>
    </row>
    <row r="1418" spans="1:16" x14ac:dyDescent="0.2">
      <c r="A1418" s="59" t="s">
        <v>435</v>
      </c>
      <c r="B1418" s="113">
        <v>0</v>
      </c>
      <c r="C1418" s="116">
        <v>0</v>
      </c>
      <c r="D1418" s="50">
        <v>8551100</v>
      </c>
      <c r="E1418" s="80">
        <v>0</v>
      </c>
      <c r="F1418" s="28" t="s">
        <v>745</v>
      </c>
      <c r="G1418" s="28">
        <v>52</v>
      </c>
      <c r="H1418" s="447">
        <v>90009</v>
      </c>
      <c r="I1418" s="99">
        <v>0</v>
      </c>
      <c r="J1418" s="84">
        <v>0</v>
      </c>
      <c r="K1418" s="50">
        <v>10</v>
      </c>
      <c r="L1418" s="5">
        <v>0</v>
      </c>
      <c r="P1418" s="481" t="s">
        <v>13</v>
      </c>
    </row>
    <row r="1419" spans="1:16" x14ac:dyDescent="0.2">
      <c r="A1419" s="59" t="s">
        <v>1401</v>
      </c>
      <c r="B1419" s="113">
        <v>0</v>
      </c>
      <c r="C1419" s="116">
        <v>0</v>
      </c>
      <c r="D1419" s="50">
        <v>8551100</v>
      </c>
      <c r="E1419" s="80">
        <v>0</v>
      </c>
      <c r="F1419" s="28" t="s">
        <v>745</v>
      </c>
      <c r="G1419" s="28">
        <v>52</v>
      </c>
      <c r="H1419" s="447">
        <v>90009</v>
      </c>
      <c r="I1419" s="99">
        <v>0</v>
      </c>
      <c r="J1419" s="84">
        <v>0</v>
      </c>
      <c r="K1419" s="50">
        <v>30</v>
      </c>
      <c r="L1419" s="5">
        <v>0</v>
      </c>
      <c r="P1419" s="481" t="s">
        <v>13</v>
      </c>
    </row>
    <row r="1420" spans="1:16" x14ac:dyDescent="0.2">
      <c r="A1420" s="30"/>
      <c r="B1420" s="93"/>
      <c r="C1420" s="91"/>
      <c r="D1420" s="50"/>
      <c r="E1420" s="80"/>
      <c r="F1420" s="28"/>
      <c r="G1420" s="28"/>
      <c r="H1420" s="28"/>
      <c r="I1420" s="97"/>
      <c r="J1420" s="84"/>
      <c r="K1420" s="50"/>
      <c r="L1420" s="287"/>
    </row>
    <row r="1421" spans="1:16" x14ac:dyDescent="0.2">
      <c r="A1421" s="18" t="s">
        <v>311</v>
      </c>
      <c r="B1421" s="113">
        <v>0</v>
      </c>
      <c r="C1421" s="116">
        <v>0</v>
      </c>
      <c r="D1421" s="50">
        <v>8552000</v>
      </c>
      <c r="E1421" s="80">
        <v>0</v>
      </c>
      <c r="F1421" s="28" t="s">
        <v>745</v>
      </c>
      <c r="G1421" s="28">
        <v>10</v>
      </c>
      <c r="H1421" s="135">
        <v>11200</v>
      </c>
      <c r="I1421" s="88">
        <v>0</v>
      </c>
      <c r="J1421" s="84">
        <v>0</v>
      </c>
      <c r="K1421" s="24">
        <v>10</v>
      </c>
      <c r="L1421" s="5">
        <v>0</v>
      </c>
      <c r="P1421" s="481" t="s">
        <v>15</v>
      </c>
    </row>
    <row r="1422" spans="1:16" x14ac:dyDescent="0.2">
      <c r="A1422" s="18" t="s">
        <v>554</v>
      </c>
      <c r="B1422" s="113">
        <v>0</v>
      </c>
      <c r="C1422" s="116">
        <v>0</v>
      </c>
      <c r="D1422" s="50">
        <v>8552000</v>
      </c>
      <c r="E1422" s="80">
        <v>0</v>
      </c>
      <c r="F1422" s="28" t="s">
        <v>745</v>
      </c>
      <c r="G1422" s="28">
        <v>10</v>
      </c>
      <c r="H1422" s="135">
        <v>15100</v>
      </c>
      <c r="I1422" s="88">
        <v>0</v>
      </c>
      <c r="J1422" s="84">
        <v>0</v>
      </c>
      <c r="K1422" s="24">
        <v>10</v>
      </c>
      <c r="L1422" s="5">
        <v>0</v>
      </c>
      <c r="P1422" s="481" t="s">
        <v>15</v>
      </c>
    </row>
    <row r="1423" spans="1:16" x14ac:dyDescent="0.2">
      <c r="A1423" s="18" t="s">
        <v>549</v>
      </c>
      <c r="B1423" s="113">
        <v>0</v>
      </c>
      <c r="C1423" s="116">
        <v>0</v>
      </c>
      <c r="D1423" s="50">
        <v>8552000</v>
      </c>
      <c r="E1423" s="80">
        <v>0</v>
      </c>
      <c r="F1423" s="28" t="s">
        <v>745</v>
      </c>
      <c r="G1423" s="28">
        <v>10</v>
      </c>
      <c r="H1423" s="135">
        <v>15200</v>
      </c>
      <c r="I1423" s="88">
        <v>0</v>
      </c>
      <c r="J1423" s="84">
        <v>0</v>
      </c>
      <c r="K1423" s="24">
        <v>10</v>
      </c>
      <c r="L1423" s="5">
        <v>0</v>
      </c>
      <c r="P1423" s="481" t="s">
        <v>15</v>
      </c>
    </row>
    <row r="1424" spans="1:16" x14ac:dyDescent="0.2">
      <c r="A1424" s="18" t="s">
        <v>964</v>
      </c>
      <c r="B1424" s="113">
        <v>0</v>
      </c>
      <c r="C1424" s="116">
        <v>0</v>
      </c>
      <c r="D1424" s="50">
        <v>8552000</v>
      </c>
      <c r="E1424" s="80">
        <v>0</v>
      </c>
      <c r="F1424" s="28" t="s">
        <v>745</v>
      </c>
      <c r="G1424" s="28">
        <v>10</v>
      </c>
      <c r="H1424" s="135">
        <v>21000</v>
      </c>
      <c r="I1424" s="88">
        <v>0</v>
      </c>
      <c r="J1424" s="84">
        <v>0</v>
      </c>
      <c r="K1424" s="24">
        <v>10</v>
      </c>
      <c r="L1424" s="5">
        <v>0</v>
      </c>
      <c r="P1424" s="481" t="s">
        <v>15</v>
      </c>
    </row>
    <row r="1425" spans="1:16" x14ac:dyDescent="0.2">
      <c r="A1425" s="18" t="s">
        <v>848</v>
      </c>
      <c r="B1425" s="113">
        <v>0</v>
      </c>
      <c r="C1425" s="116">
        <v>0</v>
      </c>
      <c r="D1425" s="50">
        <v>8552000</v>
      </c>
      <c r="E1425" s="80">
        <v>0</v>
      </c>
      <c r="F1425" s="28" t="s">
        <v>745</v>
      </c>
      <c r="G1425" s="28">
        <v>10</v>
      </c>
      <c r="H1425" s="135">
        <v>21008</v>
      </c>
      <c r="I1425" s="88">
        <v>0</v>
      </c>
      <c r="J1425" s="84">
        <v>0</v>
      </c>
      <c r="K1425" s="24">
        <v>10</v>
      </c>
      <c r="L1425" s="5">
        <v>0</v>
      </c>
      <c r="P1425" s="481" t="s">
        <v>15</v>
      </c>
    </row>
    <row r="1426" spans="1:16" x14ac:dyDescent="0.2">
      <c r="A1426" s="18" t="s">
        <v>965</v>
      </c>
      <c r="B1426" s="113">
        <v>0</v>
      </c>
      <c r="C1426" s="116">
        <v>0</v>
      </c>
      <c r="D1426" s="50">
        <v>8552000</v>
      </c>
      <c r="E1426" s="80">
        <v>0</v>
      </c>
      <c r="F1426" s="28" t="s">
        <v>745</v>
      </c>
      <c r="G1426" s="28">
        <v>10</v>
      </c>
      <c r="H1426" s="135">
        <v>21009</v>
      </c>
      <c r="I1426" s="88">
        <v>0</v>
      </c>
      <c r="J1426" s="84">
        <v>0</v>
      </c>
      <c r="K1426" s="24">
        <v>10</v>
      </c>
      <c r="L1426" s="5">
        <v>0</v>
      </c>
      <c r="P1426" s="481" t="s">
        <v>15</v>
      </c>
    </row>
    <row r="1427" spans="1:16" x14ac:dyDescent="0.2">
      <c r="A1427" s="18" t="s">
        <v>143</v>
      </c>
      <c r="B1427" s="113">
        <v>0</v>
      </c>
      <c r="C1427" s="116">
        <v>0</v>
      </c>
      <c r="D1427" s="50">
        <v>8552000</v>
      </c>
      <c r="E1427" s="80">
        <v>0</v>
      </c>
      <c r="F1427" s="28" t="s">
        <v>745</v>
      </c>
      <c r="G1427" s="28">
        <v>10</v>
      </c>
      <c r="H1427" s="135">
        <v>23000</v>
      </c>
      <c r="I1427" s="88">
        <v>0</v>
      </c>
      <c r="J1427" s="84">
        <v>0</v>
      </c>
      <c r="K1427" s="24">
        <v>10</v>
      </c>
      <c r="L1427" s="5">
        <v>0</v>
      </c>
      <c r="P1427" s="481" t="s">
        <v>15</v>
      </c>
    </row>
    <row r="1428" spans="1:16" x14ac:dyDescent="0.2">
      <c r="A1428" s="18" t="s">
        <v>909</v>
      </c>
      <c r="B1428" s="113">
        <v>0</v>
      </c>
      <c r="C1428" s="116">
        <v>0</v>
      </c>
      <c r="D1428" s="50">
        <v>8552000</v>
      </c>
      <c r="E1428" s="80">
        <v>0</v>
      </c>
      <c r="F1428" s="28" t="s">
        <v>745</v>
      </c>
      <c r="G1428" s="28">
        <v>10</v>
      </c>
      <c r="H1428" s="135">
        <v>25000</v>
      </c>
      <c r="I1428" s="88">
        <v>0</v>
      </c>
      <c r="J1428" s="84">
        <v>0</v>
      </c>
      <c r="K1428" s="24">
        <v>10</v>
      </c>
      <c r="L1428" s="5">
        <v>0</v>
      </c>
      <c r="P1428" s="481" t="s">
        <v>15</v>
      </c>
    </row>
    <row r="1429" spans="1:16" x14ac:dyDescent="0.2">
      <c r="A1429" s="18" t="s">
        <v>429</v>
      </c>
      <c r="B1429" s="113">
        <v>0</v>
      </c>
      <c r="C1429" s="116">
        <v>0</v>
      </c>
      <c r="D1429" s="50">
        <v>8552000</v>
      </c>
      <c r="E1429" s="80">
        <v>0</v>
      </c>
      <c r="F1429" s="28" t="s">
        <v>745</v>
      </c>
      <c r="G1429" s="28">
        <v>10</v>
      </c>
      <c r="H1429" s="135">
        <v>32000</v>
      </c>
      <c r="I1429" s="88">
        <v>0</v>
      </c>
      <c r="J1429" s="84">
        <v>0</v>
      </c>
      <c r="K1429" s="24">
        <v>10</v>
      </c>
      <c r="L1429" s="5">
        <v>0</v>
      </c>
      <c r="P1429" s="481" t="s">
        <v>15</v>
      </c>
    </row>
    <row r="1430" spans="1:16" x14ac:dyDescent="0.2">
      <c r="A1430" s="18" t="s">
        <v>910</v>
      </c>
      <c r="B1430" s="113">
        <v>0</v>
      </c>
      <c r="C1430" s="116">
        <v>0</v>
      </c>
      <c r="D1430" s="50">
        <v>8552000</v>
      </c>
      <c r="E1430" s="80">
        <v>0</v>
      </c>
      <c r="F1430" s="28" t="s">
        <v>745</v>
      </c>
      <c r="G1430" s="28">
        <v>10</v>
      </c>
      <c r="H1430" s="135">
        <v>32009</v>
      </c>
      <c r="I1430" s="88">
        <v>0</v>
      </c>
      <c r="J1430" s="84">
        <v>0</v>
      </c>
      <c r="K1430" s="24">
        <v>10</v>
      </c>
      <c r="L1430" s="5">
        <v>0</v>
      </c>
      <c r="P1430" s="481" t="s">
        <v>15</v>
      </c>
    </row>
    <row r="1431" spans="1:16" x14ac:dyDescent="0.2">
      <c r="A1431" s="18" t="s">
        <v>1254</v>
      </c>
      <c r="B1431" s="113">
        <v>0</v>
      </c>
      <c r="C1431" s="116">
        <v>0</v>
      </c>
      <c r="D1431" s="50">
        <v>8552000</v>
      </c>
      <c r="E1431" s="80">
        <v>0</v>
      </c>
      <c r="F1431" s="28" t="s">
        <v>745</v>
      </c>
      <c r="G1431" s="28">
        <v>10</v>
      </c>
      <c r="H1431" s="135">
        <v>35000</v>
      </c>
      <c r="I1431" s="88">
        <v>0</v>
      </c>
      <c r="J1431" s="84">
        <v>0</v>
      </c>
      <c r="K1431" s="24">
        <v>10</v>
      </c>
      <c r="L1431" s="5">
        <v>0</v>
      </c>
      <c r="P1431" s="481" t="s">
        <v>15</v>
      </c>
    </row>
    <row r="1432" spans="1:16" x14ac:dyDescent="0.2">
      <c r="A1432" s="18" t="s">
        <v>1255</v>
      </c>
      <c r="B1432" s="113">
        <v>0</v>
      </c>
      <c r="C1432" s="116">
        <v>0</v>
      </c>
      <c r="D1432" s="50">
        <v>8552000</v>
      </c>
      <c r="E1432" s="80">
        <v>0</v>
      </c>
      <c r="F1432" s="28" t="s">
        <v>745</v>
      </c>
      <c r="G1432" s="28">
        <v>10</v>
      </c>
      <c r="H1432" s="135">
        <v>36000</v>
      </c>
      <c r="I1432" s="88">
        <v>0</v>
      </c>
      <c r="J1432" s="84">
        <v>0</v>
      </c>
      <c r="K1432" s="24">
        <v>10</v>
      </c>
      <c r="L1432" s="5">
        <v>0</v>
      </c>
      <c r="P1432" s="481" t="s">
        <v>15</v>
      </c>
    </row>
    <row r="1433" spans="1:16" x14ac:dyDescent="0.2">
      <c r="A1433" s="18" t="s">
        <v>669</v>
      </c>
      <c r="B1433" s="113">
        <v>0</v>
      </c>
      <c r="C1433" s="116">
        <v>0</v>
      </c>
      <c r="D1433" s="50">
        <v>8552000</v>
      </c>
      <c r="E1433" s="80">
        <v>0</v>
      </c>
      <c r="F1433" s="28" t="s">
        <v>745</v>
      </c>
      <c r="G1433" s="28">
        <v>10</v>
      </c>
      <c r="H1433" s="135">
        <v>41000</v>
      </c>
      <c r="I1433" s="88">
        <v>0</v>
      </c>
      <c r="J1433" s="84">
        <v>0</v>
      </c>
      <c r="K1433" s="24">
        <v>10</v>
      </c>
      <c r="L1433" s="5">
        <v>0</v>
      </c>
      <c r="P1433" s="481" t="s">
        <v>15</v>
      </c>
    </row>
    <row r="1434" spans="1:16" x14ac:dyDescent="0.2">
      <c r="A1434" s="18" t="s">
        <v>436</v>
      </c>
      <c r="B1434" s="113">
        <v>0</v>
      </c>
      <c r="C1434" s="116">
        <v>0</v>
      </c>
      <c r="D1434" s="50">
        <v>8552000</v>
      </c>
      <c r="E1434" s="80">
        <v>0</v>
      </c>
      <c r="F1434" s="28" t="s">
        <v>745</v>
      </c>
      <c r="G1434" s="28">
        <v>10</v>
      </c>
      <c r="H1434" s="135">
        <v>41009</v>
      </c>
      <c r="I1434" s="88">
        <v>0</v>
      </c>
      <c r="J1434" s="84">
        <v>0</v>
      </c>
      <c r="K1434" s="24">
        <v>10</v>
      </c>
      <c r="L1434" s="5">
        <v>0</v>
      </c>
      <c r="P1434" s="481" t="s">
        <v>15</v>
      </c>
    </row>
    <row r="1435" spans="1:16" x14ac:dyDescent="0.2">
      <c r="A1435" s="18" t="s">
        <v>1053</v>
      </c>
      <c r="B1435" s="113">
        <v>0</v>
      </c>
      <c r="C1435" s="116">
        <v>0</v>
      </c>
      <c r="D1435" s="50">
        <v>8552000</v>
      </c>
      <c r="E1435" s="80">
        <v>0</v>
      </c>
      <c r="F1435" s="28" t="s">
        <v>745</v>
      </c>
      <c r="G1435" s="28">
        <v>10</v>
      </c>
      <c r="H1435" s="135">
        <v>45000</v>
      </c>
      <c r="I1435" s="88">
        <v>0</v>
      </c>
      <c r="J1435" s="84">
        <v>0</v>
      </c>
      <c r="K1435" s="24">
        <v>10</v>
      </c>
      <c r="L1435" s="5">
        <v>0</v>
      </c>
      <c r="P1435" s="481" t="s">
        <v>15</v>
      </c>
    </row>
    <row r="1436" spans="1:16" x14ac:dyDescent="0.2">
      <c r="A1436" s="18" t="s">
        <v>1402</v>
      </c>
      <c r="B1436" s="113">
        <v>0</v>
      </c>
      <c r="C1436" s="116">
        <v>0</v>
      </c>
      <c r="D1436" s="50">
        <v>8552000</v>
      </c>
      <c r="E1436" s="80">
        <v>0</v>
      </c>
      <c r="F1436" s="28" t="s">
        <v>745</v>
      </c>
      <c r="G1436" s="28">
        <v>10</v>
      </c>
      <c r="H1436" s="135">
        <v>45000</v>
      </c>
      <c r="I1436" s="88">
        <v>0</v>
      </c>
      <c r="J1436" s="84">
        <v>0</v>
      </c>
      <c r="K1436" s="24">
        <v>30</v>
      </c>
      <c r="L1436" s="5">
        <v>0</v>
      </c>
      <c r="P1436" s="481" t="s">
        <v>15</v>
      </c>
    </row>
    <row r="1437" spans="1:16" x14ac:dyDescent="0.2">
      <c r="A1437" s="18" t="s">
        <v>1054</v>
      </c>
      <c r="B1437" s="113">
        <v>0</v>
      </c>
      <c r="C1437" s="116">
        <v>0</v>
      </c>
      <c r="D1437" s="50">
        <v>8552000</v>
      </c>
      <c r="E1437" s="80">
        <v>0</v>
      </c>
      <c r="F1437" s="28" t="s">
        <v>745</v>
      </c>
      <c r="G1437" s="28">
        <v>10</v>
      </c>
      <c r="H1437" s="135">
        <v>49000</v>
      </c>
      <c r="I1437" s="88">
        <v>0</v>
      </c>
      <c r="J1437" s="84">
        <v>0</v>
      </c>
      <c r="K1437" s="24">
        <v>10</v>
      </c>
      <c r="L1437" s="5">
        <v>0</v>
      </c>
      <c r="P1437" s="481" t="s">
        <v>15</v>
      </c>
    </row>
    <row r="1438" spans="1:16" x14ac:dyDescent="0.2">
      <c r="A1438" s="18" t="s">
        <v>1403</v>
      </c>
      <c r="B1438" s="113">
        <v>0</v>
      </c>
      <c r="C1438" s="116">
        <v>0</v>
      </c>
      <c r="D1438" s="50">
        <v>8552000</v>
      </c>
      <c r="E1438" s="80">
        <v>0</v>
      </c>
      <c r="F1438" s="28" t="s">
        <v>745</v>
      </c>
      <c r="G1438" s="28">
        <v>10</v>
      </c>
      <c r="H1438" s="135">
        <v>49000</v>
      </c>
      <c r="I1438" s="88">
        <v>0</v>
      </c>
      <c r="J1438" s="84">
        <v>0</v>
      </c>
      <c r="K1438" s="24">
        <v>30</v>
      </c>
      <c r="L1438" s="5">
        <v>0</v>
      </c>
      <c r="P1438" s="481" t="s">
        <v>15</v>
      </c>
    </row>
    <row r="1439" spans="1:16" x14ac:dyDescent="0.2">
      <c r="A1439" s="18" t="s">
        <v>1230</v>
      </c>
      <c r="B1439" s="113">
        <v>0</v>
      </c>
      <c r="C1439" s="116">
        <v>0</v>
      </c>
      <c r="D1439" s="50">
        <v>8552000</v>
      </c>
      <c r="E1439" s="80">
        <v>0</v>
      </c>
      <c r="F1439" s="28" t="s">
        <v>745</v>
      </c>
      <c r="G1439" s="28">
        <v>10</v>
      </c>
      <c r="H1439" s="135">
        <v>55000</v>
      </c>
      <c r="I1439" s="88">
        <v>0</v>
      </c>
      <c r="J1439" s="84">
        <v>0</v>
      </c>
      <c r="K1439" s="24">
        <v>10</v>
      </c>
      <c r="L1439" s="5">
        <v>0</v>
      </c>
      <c r="P1439" s="481" t="s">
        <v>15</v>
      </c>
    </row>
    <row r="1440" spans="1:16" x14ac:dyDescent="0.2">
      <c r="A1440" s="18" t="s">
        <v>696</v>
      </c>
      <c r="B1440" s="113">
        <v>0</v>
      </c>
      <c r="C1440" s="116">
        <v>0</v>
      </c>
      <c r="D1440" s="50">
        <v>8552000</v>
      </c>
      <c r="E1440" s="80">
        <v>0</v>
      </c>
      <c r="F1440" s="28" t="s">
        <v>745</v>
      </c>
      <c r="G1440" s="28">
        <v>10</v>
      </c>
      <c r="H1440" s="135">
        <v>55008</v>
      </c>
      <c r="I1440" s="88">
        <v>0</v>
      </c>
      <c r="J1440" s="84">
        <v>0</v>
      </c>
      <c r="K1440" s="24">
        <v>10</v>
      </c>
      <c r="L1440" s="5">
        <v>0</v>
      </c>
      <c r="P1440" s="481" t="s">
        <v>15</v>
      </c>
    </row>
    <row r="1441" spans="1:16" x14ac:dyDescent="0.2">
      <c r="A1441" s="18" t="s">
        <v>292</v>
      </c>
      <c r="B1441" s="113">
        <v>0</v>
      </c>
      <c r="C1441" s="116">
        <v>0</v>
      </c>
      <c r="D1441" s="50">
        <v>8552000</v>
      </c>
      <c r="E1441" s="80">
        <v>0</v>
      </c>
      <c r="F1441" s="28" t="s">
        <v>745</v>
      </c>
      <c r="G1441" s="28">
        <v>10</v>
      </c>
      <c r="H1441" s="135">
        <v>55009</v>
      </c>
      <c r="I1441" s="88">
        <v>0</v>
      </c>
      <c r="J1441" s="84">
        <v>0</v>
      </c>
      <c r="K1441" s="24">
        <v>10</v>
      </c>
      <c r="L1441" s="5">
        <v>0</v>
      </c>
      <c r="P1441" s="481" t="s">
        <v>15</v>
      </c>
    </row>
    <row r="1442" spans="1:16" x14ac:dyDescent="0.2">
      <c r="A1442" s="18" t="s">
        <v>339</v>
      </c>
      <c r="B1442" s="113">
        <v>0</v>
      </c>
      <c r="C1442" s="116">
        <v>0</v>
      </c>
      <c r="D1442" s="50">
        <v>8552000</v>
      </c>
      <c r="E1442" s="80">
        <v>0</v>
      </c>
      <c r="F1442" s="28" t="s">
        <v>745</v>
      </c>
      <c r="G1442" s="28">
        <v>10</v>
      </c>
      <c r="H1442" s="135">
        <v>57000</v>
      </c>
      <c r="I1442" s="88">
        <v>0</v>
      </c>
      <c r="J1442" s="84">
        <v>0</v>
      </c>
      <c r="K1442" s="24">
        <v>10</v>
      </c>
      <c r="L1442" s="5">
        <v>0</v>
      </c>
      <c r="P1442" s="481" t="s">
        <v>15</v>
      </c>
    </row>
    <row r="1443" spans="1:16" x14ac:dyDescent="0.2">
      <c r="A1443" s="18" t="s">
        <v>697</v>
      </c>
      <c r="B1443" s="113">
        <v>0</v>
      </c>
      <c r="C1443" s="116">
        <v>0</v>
      </c>
      <c r="D1443" s="50">
        <v>8552000</v>
      </c>
      <c r="E1443" s="80">
        <v>0</v>
      </c>
      <c r="F1443" s="28" t="s">
        <v>745</v>
      </c>
      <c r="G1443" s="28">
        <v>10</v>
      </c>
      <c r="H1443" s="135">
        <v>57008</v>
      </c>
      <c r="I1443" s="88">
        <v>0</v>
      </c>
      <c r="J1443" s="84">
        <v>0</v>
      </c>
      <c r="K1443" s="24">
        <v>10</v>
      </c>
      <c r="L1443" s="5">
        <v>0</v>
      </c>
      <c r="P1443" s="481" t="s">
        <v>15</v>
      </c>
    </row>
    <row r="1444" spans="1:16" x14ac:dyDescent="0.2">
      <c r="A1444" s="18" t="s">
        <v>90</v>
      </c>
      <c r="B1444" s="113">
        <v>0</v>
      </c>
      <c r="C1444" s="116">
        <v>0</v>
      </c>
      <c r="D1444" s="50">
        <v>8552000</v>
      </c>
      <c r="E1444" s="80">
        <v>0</v>
      </c>
      <c r="F1444" s="28" t="s">
        <v>745</v>
      </c>
      <c r="G1444" s="28">
        <v>10</v>
      </c>
      <c r="H1444" s="135">
        <v>57009</v>
      </c>
      <c r="I1444" s="88">
        <v>0</v>
      </c>
      <c r="J1444" s="84">
        <v>0</v>
      </c>
      <c r="K1444" s="24">
        <v>10</v>
      </c>
      <c r="L1444" s="5">
        <v>0</v>
      </c>
      <c r="P1444" s="481" t="s">
        <v>15</v>
      </c>
    </row>
    <row r="1445" spans="1:16" x14ac:dyDescent="0.2">
      <c r="A1445" s="18" t="s">
        <v>649</v>
      </c>
      <c r="B1445" s="113">
        <v>0</v>
      </c>
      <c r="C1445" s="116">
        <v>0</v>
      </c>
      <c r="D1445" s="50">
        <v>8552000</v>
      </c>
      <c r="E1445" s="80">
        <v>0</v>
      </c>
      <c r="F1445" s="28" t="s">
        <v>745</v>
      </c>
      <c r="G1445" s="28">
        <v>10</v>
      </c>
      <c r="H1445" s="135">
        <v>61000</v>
      </c>
      <c r="I1445" s="88">
        <v>0</v>
      </c>
      <c r="J1445" s="84">
        <v>0</v>
      </c>
      <c r="K1445" s="24">
        <v>10</v>
      </c>
      <c r="L1445" s="5">
        <v>0</v>
      </c>
      <c r="P1445" s="481" t="s">
        <v>15</v>
      </c>
    </row>
    <row r="1446" spans="1:16" x14ac:dyDescent="0.2">
      <c r="A1446" s="18" t="s">
        <v>552</v>
      </c>
      <c r="B1446" s="113">
        <v>0</v>
      </c>
      <c r="C1446" s="116">
        <v>0</v>
      </c>
      <c r="D1446" s="50">
        <v>8552000</v>
      </c>
      <c r="E1446" s="80">
        <v>0</v>
      </c>
      <c r="F1446" s="28" t="s">
        <v>745</v>
      </c>
      <c r="G1446" s="28">
        <v>10</v>
      </c>
      <c r="H1446" s="135">
        <v>65000</v>
      </c>
      <c r="I1446" s="88">
        <v>0</v>
      </c>
      <c r="J1446" s="84">
        <v>0</v>
      </c>
      <c r="K1446" s="24">
        <v>10</v>
      </c>
      <c r="L1446" s="5">
        <v>0</v>
      </c>
      <c r="P1446" s="481" t="s">
        <v>15</v>
      </c>
    </row>
    <row r="1447" spans="1:16" x14ac:dyDescent="0.2">
      <c r="A1447" s="18" t="s">
        <v>1034</v>
      </c>
      <c r="B1447" s="113">
        <v>0</v>
      </c>
      <c r="C1447" s="116">
        <v>0</v>
      </c>
      <c r="D1447" s="50">
        <v>8552000</v>
      </c>
      <c r="E1447" s="80">
        <v>0</v>
      </c>
      <c r="F1447" s="28" t="s">
        <v>745</v>
      </c>
      <c r="G1447" s="28">
        <v>10</v>
      </c>
      <c r="H1447" s="135">
        <v>70000</v>
      </c>
      <c r="I1447" s="88">
        <v>0</v>
      </c>
      <c r="J1447" s="84">
        <v>0</v>
      </c>
      <c r="K1447" s="24">
        <v>10</v>
      </c>
      <c r="L1447" s="5">
        <v>0</v>
      </c>
      <c r="P1447" s="481" t="s">
        <v>15</v>
      </c>
    </row>
    <row r="1448" spans="1:16" x14ac:dyDescent="0.2">
      <c r="A1448" s="18" t="s">
        <v>144</v>
      </c>
      <c r="B1448" s="113">
        <v>0</v>
      </c>
      <c r="C1448" s="116">
        <v>0</v>
      </c>
      <c r="D1448" s="50">
        <v>8552000</v>
      </c>
      <c r="E1448" s="80">
        <v>0</v>
      </c>
      <c r="F1448" s="28" t="s">
        <v>745</v>
      </c>
      <c r="G1448" s="28">
        <v>10</v>
      </c>
      <c r="H1448" s="135">
        <v>82000</v>
      </c>
      <c r="I1448" s="88">
        <v>0</v>
      </c>
      <c r="J1448" s="84">
        <v>0</v>
      </c>
      <c r="K1448" s="24">
        <v>10</v>
      </c>
      <c r="L1448" s="5">
        <v>0</v>
      </c>
      <c r="P1448" s="481" t="s">
        <v>15</v>
      </c>
    </row>
    <row r="1449" spans="1:16" x14ac:dyDescent="0.2">
      <c r="A1449" s="18" t="s">
        <v>508</v>
      </c>
      <c r="B1449" s="113">
        <v>0</v>
      </c>
      <c r="C1449" s="116">
        <v>0</v>
      </c>
      <c r="D1449" s="50">
        <v>8552000</v>
      </c>
      <c r="E1449" s="80">
        <v>0</v>
      </c>
      <c r="F1449" s="28" t="s">
        <v>745</v>
      </c>
      <c r="G1449" s="28">
        <v>10</v>
      </c>
      <c r="H1449" s="135">
        <v>85000</v>
      </c>
      <c r="I1449" s="88">
        <v>0</v>
      </c>
      <c r="J1449" s="84">
        <v>0</v>
      </c>
      <c r="K1449" s="24">
        <v>10</v>
      </c>
      <c r="L1449" s="5">
        <v>0</v>
      </c>
      <c r="P1449" s="481" t="s">
        <v>15</v>
      </c>
    </row>
    <row r="1450" spans="1:16" x14ac:dyDescent="0.2">
      <c r="A1450" s="18" t="s">
        <v>462</v>
      </c>
      <c r="B1450" s="113">
        <v>0</v>
      </c>
      <c r="C1450" s="116">
        <v>0</v>
      </c>
      <c r="D1450" s="50">
        <v>8552000</v>
      </c>
      <c r="E1450" s="80">
        <v>0</v>
      </c>
      <c r="F1450" s="28" t="s">
        <v>745</v>
      </c>
      <c r="G1450" s="28">
        <v>10</v>
      </c>
      <c r="H1450" s="135" t="s">
        <v>149</v>
      </c>
      <c r="I1450" s="88">
        <v>0</v>
      </c>
      <c r="J1450" s="84">
        <v>0</v>
      </c>
      <c r="K1450" s="24">
        <v>10</v>
      </c>
      <c r="L1450" s="5">
        <v>0</v>
      </c>
      <c r="P1450" s="481" t="s">
        <v>15</v>
      </c>
    </row>
    <row r="1451" spans="1:16" x14ac:dyDescent="0.2">
      <c r="A1451" s="59" t="s">
        <v>1404</v>
      </c>
      <c r="B1451" s="113">
        <v>0</v>
      </c>
      <c r="C1451" s="116">
        <v>0</v>
      </c>
      <c r="D1451" s="50">
        <v>8552000</v>
      </c>
      <c r="E1451" s="80">
        <v>0</v>
      </c>
      <c r="F1451" s="28" t="s">
        <v>745</v>
      </c>
      <c r="G1451" s="28">
        <v>10</v>
      </c>
      <c r="H1451" s="447">
        <v>90010</v>
      </c>
      <c r="I1451" s="99">
        <v>0</v>
      </c>
      <c r="J1451" s="84">
        <v>0</v>
      </c>
      <c r="K1451" s="50">
        <v>30</v>
      </c>
      <c r="L1451" s="5">
        <v>0</v>
      </c>
      <c r="P1451" s="481" t="s">
        <v>15</v>
      </c>
    </row>
    <row r="1452" spans="1:16" x14ac:dyDescent="0.2">
      <c r="A1452" s="59" t="s">
        <v>1405</v>
      </c>
      <c r="B1452" s="113">
        <v>0</v>
      </c>
      <c r="C1452" s="116">
        <v>0</v>
      </c>
      <c r="D1452" s="50">
        <v>8552000</v>
      </c>
      <c r="E1452" s="80">
        <v>0</v>
      </c>
      <c r="F1452" s="28" t="s">
        <v>745</v>
      </c>
      <c r="G1452" s="28">
        <v>10</v>
      </c>
      <c r="H1452" s="447">
        <v>90008</v>
      </c>
      <c r="I1452" s="99">
        <v>0</v>
      </c>
      <c r="J1452" s="84">
        <v>0</v>
      </c>
      <c r="K1452" s="50">
        <v>30</v>
      </c>
      <c r="L1452" s="5">
        <v>0</v>
      </c>
      <c r="P1452" s="481" t="s">
        <v>15</v>
      </c>
    </row>
    <row r="1453" spans="1:16" x14ac:dyDescent="0.2">
      <c r="A1453" s="59" t="s">
        <v>1406</v>
      </c>
      <c r="B1453" s="113">
        <v>0</v>
      </c>
      <c r="C1453" s="116">
        <v>0</v>
      </c>
      <c r="D1453" s="50">
        <v>8552000</v>
      </c>
      <c r="E1453" s="80">
        <v>0</v>
      </c>
      <c r="F1453" s="28" t="s">
        <v>745</v>
      </c>
      <c r="G1453" s="28">
        <v>10</v>
      </c>
      <c r="H1453" s="447">
        <v>90009</v>
      </c>
      <c r="I1453" s="99">
        <v>0</v>
      </c>
      <c r="J1453" s="84">
        <v>0</v>
      </c>
      <c r="K1453" s="50">
        <v>30</v>
      </c>
      <c r="L1453" s="5">
        <v>0</v>
      </c>
      <c r="P1453" s="481" t="s">
        <v>15</v>
      </c>
    </row>
    <row r="1454" spans="1:16" x14ac:dyDescent="0.2">
      <c r="A1454" s="30"/>
      <c r="B1454" s="93"/>
      <c r="C1454" s="91"/>
      <c r="D1454" s="50"/>
      <c r="E1454" s="50"/>
      <c r="F1454" s="28"/>
      <c r="G1454" s="28"/>
      <c r="H1454" s="28"/>
      <c r="I1454" s="97"/>
      <c r="J1454" s="97"/>
      <c r="K1454" s="50"/>
      <c r="L1454" s="287"/>
    </row>
    <row r="1455" spans="1:16" x14ac:dyDescent="0.2">
      <c r="A1455" s="18" t="s">
        <v>1035</v>
      </c>
      <c r="B1455" s="113">
        <v>0</v>
      </c>
      <c r="C1455" s="116">
        <v>0</v>
      </c>
      <c r="D1455" s="50">
        <v>8552000</v>
      </c>
      <c r="E1455" s="80">
        <v>0</v>
      </c>
      <c r="F1455" s="28" t="s">
        <v>745</v>
      </c>
      <c r="G1455" s="28">
        <v>52</v>
      </c>
      <c r="H1455" s="135">
        <v>11200</v>
      </c>
      <c r="I1455" s="88">
        <v>0</v>
      </c>
      <c r="J1455" s="84">
        <v>0</v>
      </c>
      <c r="K1455" s="24">
        <v>10</v>
      </c>
      <c r="L1455" s="5">
        <v>0</v>
      </c>
      <c r="P1455" s="481" t="s">
        <v>15</v>
      </c>
    </row>
    <row r="1456" spans="1:16" x14ac:dyDescent="0.2">
      <c r="A1456" s="18" t="s">
        <v>1036</v>
      </c>
      <c r="B1456" s="113">
        <v>0</v>
      </c>
      <c r="C1456" s="116">
        <v>0</v>
      </c>
      <c r="D1456" s="50">
        <v>8552000</v>
      </c>
      <c r="E1456" s="80">
        <v>0</v>
      </c>
      <c r="F1456" s="28" t="s">
        <v>745</v>
      </c>
      <c r="G1456" s="28">
        <v>52</v>
      </c>
      <c r="H1456" s="135">
        <v>15100</v>
      </c>
      <c r="I1456" s="88">
        <v>0</v>
      </c>
      <c r="J1456" s="84">
        <v>0</v>
      </c>
      <c r="K1456" s="24">
        <v>10</v>
      </c>
      <c r="L1456" s="5">
        <v>0</v>
      </c>
      <c r="P1456" s="481" t="s">
        <v>15</v>
      </c>
    </row>
    <row r="1457" spans="1:16" x14ac:dyDescent="0.2">
      <c r="A1457" s="18" t="s">
        <v>1037</v>
      </c>
      <c r="B1457" s="113">
        <v>0</v>
      </c>
      <c r="C1457" s="116">
        <v>0</v>
      </c>
      <c r="D1457" s="50">
        <v>8552000</v>
      </c>
      <c r="E1457" s="80">
        <v>0</v>
      </c>
      <c r="F1457" s="28" t="s">
        <v>745</v>
      </c>
      <c r="G1457" s="28">
        <v>52</v>
      </c>
      <c r="H1457" s="135">
        <v>15200</v>
      </c>
      <c r="I1457" s="88">
        <v>0</v>
      </c>
      <c r="J1457" s="84">
        <v>0</v>
      </c>
      <c r="K1457" s="24">
        <v>10</v>
      </c>
      <c r="L1457" s="5">
        <v>0</v>
      </c>
      <c r="P1457" s="481" t="s">
        <v>15</v>
      </c>
    </row>
    <row r="1458" spans="1:16" x14ac:dyDescent="0.2">
      <c r="A1458" s="18" t="s">
        <v>1317</v>
      </c>
      <c r="B1458" s="113">
        <v>0</v>
      </c>
      <c r="C1458" s="116">
        <v>0</v>
      </c>
      <c r="D1458" s="50">
        <v>8552000</v>
      </c>
      <c r="E1458" s="80">
        <v>0</v>
      </c>
      <c r="F1458" s="28" t="s">
        <v>745</v>
      </c>
      <c r="G1458" s="28">
        <v>52</v>
      </c>
      <c r="H1458" s="135">
        <v>21000</v>
      </c>
      <c r="I1458" s="88">
        <v>0</v>
      </c>
      <c r="J1458" s="84">
        <v>0</v>
      </c>
      <c r="K1458" s="24">
        <v>10</v>
      </c>
      <c r="L1458" s="5">
        <v>0</v>
      </c>
      <c r="P1458" s="481" t="s">
        <v>15</v>
      </c>
    </row>
    <row r="1459" spans="1:16" x14ac:dyDescent="0.2">
      <c r="A1459" s="18" t="s">
        <v>198</v>
      </c>
      <c r="B1459" s="113">
        <v>0</v>
      </c>
      <c r="C1459" s="116">
        <v>0</v>
      </c>
      <c r="D1459" s="50">
        <v>8552000</v>
      </c>
      <c r="E1459" s="80">
        <v>0</v>
      </c>
      <c r="F1459" s="28" t="s">
        <v>745</v>
      </c>
      <c r="G1459" s="28">
        <v>52</v>
      </c>
      <c r="H1459" s="135">
        <v>21008</v>
      </c>
      <c r="I1459" s="88">
        <v>0</v>
      </c>
      <c r="J1459" s="84">
        <v>0</v>
      </c>
      <c r="K1459" s="24">
        <v>10</v>
      </c>
      <c r="L1459" s="5">
        <v>0</v>
      </c>
      <c r="P1459" s="481" t="s">
        <v>15</v>
      </c>
    </row>
    <row r="1460" spans="1:16" x14ac:dyDescent="0.2">
      <c r="A1460" s="18" t="s">
        <v>1318</v>
      </c>
      <c r="B1460" s="113">
        <v>0</v>
      </c>
      <c r="C1460" s="116">
        <v>0</v>
      </c>
      <c r="D1460" s="50">
        <v>8552000</v>
      </c>
      <c r="E1460" s="80">
        <v>0</v>
      </c>
      <c r="F1460" s="28" t="s">
        <v>745</v>
      </c>
      <c r="G1460" s="28">
        <v>52</v>
      </c>
      <c r="H1460" s="135">
        <v>21009</v>
      </c>
      <c r="I1460" s="88">
        <v>0</v>
      </c>
      <c r="J1460" s="84">
        <v>0</v>
      </c>
      <c r="K1460" s="24">
        <v>10</v>
      </c>
      <c r="L1460" s="5">
        <v>0</v>
      </c>
      <c r="P1460" s="481" t="s">
        <v>15</v>
      </c>
    </row>
    <row r="1461" spans="1:16" x14ac:dyDescent="0.2">
      <c r="A1461" s="18" t="s">
        <v>1319</v>
      </c>
      <c r="B1461" s="113">
        <v>0</v>
      </c>
      <c r="C1461" s="116">
        <v>0</v>
      </c>
      <c r="D1461" s="50">
        <v>8552000</v>
      </c>
      <c r="E1461" s="80">
        <v>0</v>
      </c>
      <c r="F1461" s="28" t="s">
        <v>745</v>
      </c>
      <c r="G1461" s="28">
        <v>52</v>
      </c>
      <c r="H1461" s="135">
        <v>23000</v>
      </c>
      <c r="I1461" s="88">
        <v>0</v>
      </c>
      <c r="J1461" s="84">
        <v>0</v>
      </c>
      <c r="K1461" s="24">
        <v>10</v>
      </c>
      <c r="L1461" s="5">
        <v>0</v>
      </c>
      <c r="P1461" s="481" t="s">
        <v>15</v>
      </c>
    </row>
    <row r="1462" spans="1:16" x14ac:dyDescent="0.2">
      <c r="A1462" s="18" t="s">
        <v>1320</v>
      </c>
      <c r="B1462" s="113">
        <v>0</v>
      </c>
      <c r="C1462" s="116">
        <v>0</v>
      </c>
      <c r="D1462" s="50">
        <v>8552000</v>
      </c>
      <c r="E1462" s="80">
        <v>0</v>
      </c>
      <c r="F1462" s="28" t="s">
        <v>745</v>
      </c>
      <c r="G1462" s="28">
        <v>52</v>
      </c>
      <c r="H1462" s="135">
        <v>25000</v>
      </c>
      <c r="I1462" s="88">
        <v>0</v>
      </c>
      <c r="J1462" s="84">
        <v>0</v>
      </c>
      <c r="K1462" s="24">
        <v>10</v>
      </c>
      <c r="L1462" s="5">
        <v>0</v>
      </c>
      <c r="P1462" s="481" t="s">
        <v>15</v>
      </c>
    </row>
    <row r="1463" spans="1:16" x14ac:dyDescent="0.2">
      <c r="A1463" s="18" t="s">
        <v>1321</v>
      </c>
      <c r="B1463" s="113">
        <v>0</v>
      </c>
      <c r="C1463" s="116">
        <v>0</v>
      </c>
      <c r="D1463" s="50">
        <v>8552000</v>
      </c>
      <c r="E1463" s="80">
        <v>0</v>
      </c>
      <c r="F1463" s="28" t="s">
        <v>745</v>
      </c>
      <c r="G1463" s="28">
        <v>52</v>
      </c>
      <c r="H1463" s="135">
        <v>32000</v>
      </c>
      <c r="I1463" s="88">
        <v>0</v>
      </c>
      <c r="J1463" s="84">
        <v>0</v>
      </c>
      <c r="K1463" s="24">
        <v>10</v>
      </c>
      <c r="L1463" s="5">
        <v>0</v>
      </c>
      <c r="P1463" s="481" t="s">
        <v>15</v>
      </c>
    </row>
    <row r="1464" spans="1:16" x14ac:dyDescent="0.2">
      <c r="A1464" s="18" t="s">
        <v>1322</v>
      </c>
      <c r="B1464" s="113">
        <v>0</v>
      </c>
      <c r="C1464" s="116">
        <v>0</v>
      </c>
      <c r="D1464" s="50">
        <v>8552000</v>
      </c>
      <c r="E1464" s="80">
        <v>0</v>
      </c>
      <c r="F1464" s="28" t="s">
        <v>745</v>
      </c>
      <c r="G1464" s="28">
        <v>52</v>
      </c>
      <c r="H1464" s="135">
        <v>32009</v>
      </c>
      <c r="I1464" s="88">
        <v>0</v>
      </c>
      <c r="J1464" s="84">
        <v>0</v>
      </c>
      <c r="K1464" s="24">
        <v>10</v>
      </c>
      <c r="L1464" s="5">
        <v>0</v>
      </c>
      <c r="P1464" s="481" t="s">
        <v>15</v>
      </c>
    </row>
    <row r="1465" spans="1:16" x14ac:dyDescent="0.2">
      <c r="A1465" s="18" t="s">
        <v>1323</v>
      </c>
      <c r="B1465" s="113">
        <v>0</v>
      </c>
      <c r="C1465" s="116">
        <v>0</v>
      </c>
      <c r="D1465" s="50">
        <v>8552000</v>
      </c>
      <c r="E1465" s="80">
        <v>0</v>
      </c>
      <c r="F1465" s="28" t="s">
        <v>745</v>
      </c>
      <c r="G1465" s="28">
        <v>52</v>
      </c>
      <c r="H1465" s="135">
        <v>35000</v>
      </c>
      <c r="I1465" s="88">
        <v>0</v>
      </c>
      <c r="J1465" s="84">
        <v>0</v>
      </c>
      <c r="K1465" s="24">
        <v>10</v>
      </c>
      <c r="L1465" s="5">
        <v>0</v>
      </c>
      <c r="P1465" s="481" t="s">
        <v>15</v>
      </c>
    </row>
    <row r="1466" spans="1:16" x14ac:dyDescent="0.2">
      <c r="A1466" s="18" t="s">
        <v>1044</v>
      </c>
      <c r="B1466" s="113">
        <v>0</v>
      </c>
      <c r="C1466" s="116">
        <v>0</v>
      </c>
      <c r="D1466" s="50">
        <v>8552000</v>
      </c>
      <c r="E1466" s="80">
        <v>0</v>
      </c>
      <c r="F1466" s="28" t="s">
        <v>745</v>
      </c>
      <c r="G1466" s="28">
        <v>52</v>
      </c>
      <c r="H1466" s="135">
        <v>36000</v>
      </c>
      <c r="I1466" s="88">
        <v>0</v>
      </c>
      <c r="J1466" s="84">
        <v>0</v>
      </c>
      <c r="K1466" s="24">
        <v>10</v>
      </c>
      <c r="L1466" s="5">
        <v>0</v>
      </c>
      <c r="P1466" s="481" t="s">
        <v>15</v>
      </c>
    </row>
    <row r="1467" spans="1:16" x14ac:dyDescent="0.2">
      <c r="A1467" s="18" t="s">
        <v>1045</v>
      </c>
      <c r="B1467" s="113">
        <v>0</v>
      </c>
      <c r="C1467" s="116">
        <v>0</v>
      </c>
      <c r="D1467" s="50">
        <v>8552000</v>
      </c>
      <c r="E1467" s="80">
        <v>0</v>
      </c>
      <c r="F1467" s="28" t="s">
        <v>745</v>
      </c>
      <c r="G1467" s="28">
        <v>52</v>
      </c>
      <c r="H1467" s="135">
        <v>41000</v>
      </c>
      <c r="I1467" s="88">
        <v>0</v>
      </c>
      <c r="J1467" s="84">
        <v>0</v>
      </c>
      <c r="K1467" s="24">
        <v>10</v>
      </c>
      <c r="L1467" s="5">
        <v>0</v>
      </c>
      <c r="P1467" s="481" t="s">
        <v>15</v>
      </c>
    </row>
    <row r="1468" spans="1:16" x14ac:dyDescent="0.2">
      <c r="A1468" s="18" t="s">
        <v>437</v>
      </c>
      <c r="B1468" s="113">
        <v>0</v>
      </c>
      <c r="C1468" s="116">
        <v>0</v>
      </c>
      <c r="D1468" s="50">
        <v>8552000</v>
      </c>
      <c r="E1468" s="80">
        <v>0</v>
      </c>
      <c r="F1468" s="28" t="s">
        <v>745</v>
      </c>
      <c r="G1468" s="28">
        <v>52</v>
      </c>
      <c r="H1468" s="135">
        <v>41009</v>
      </c>
      <c r="I1468" s="88">
        <v>0</v>
      </c>
      <c r="J1468" s="84">
        <v>0</v>
      </c>
      <c r="K1468" s="24">
        <v>10</v>
      </c>
      <c r="L1468" s="5">
        <v>0</v>
      </c>
      <c r="P1468" s="481" t="s">
        <v>15</v>
      </c>
    </row>
    <row r="1469" spans="1:16" x14ac:dyDescent="0.2">
      <c r="A1469" s="18" t="s">
        <v>1055</v>
      </c>
      <c r="B1469" s="113">
        <v>0</v>
      </c>
      <c r="C1469" s="116">
        <v>0</v>
      </c>
      <c r="D1469" s="50">
        <v>8552000</v>
      </c>
      <c r="E1469" s="80">
        <v>0</v>
      </c>
      <c r="F1469" s="28" t="s">
        <v>745</v>
      </c>
      <c r="G1469" s="28">
        <v>52</v>
      </c>
      <c r="H1469" s="135">
        <v>45000</v>
      </c>
      <c r="I1469" s="88">
        <v>0</v>
      </c>
      <c r="J1469" s="84">
        <v>0</v>
      </c>
      <c r="K1469" s="24">
        <v>10</v>
      </c>
      <c r="L1469" s="5">
        <v>0</v>
      </c>
      <c r="P1469" s="481" t="s">
        <v>15</v>
      </c>
    </row>
    <row r="1470" spans="1:16" x14ac:dyDescent="0.2">
      <c r="A1470" s="18" t="s">
        <v>1407</v>
      </c>
      <c r="B1470" s="113">
        <v>0</v>
      </c>
      <c r="C1470" s="116">
        <v>0</v>
      </c>
      <c r="D1470" s="50">
        <v>8552000</v>
      </c>
      <c r="E1470" s="80">
        <v>0</v>
      </c>
      <c r="F1470" s="28" t="s">
        <v>745</v>
      </c>
      <c r="G1470" s="28">
        <v>52</v>
      </c>
      <c r="H1470" s="135">
        <v>45000</v>
      </c>
      <c r="I1470" s="88">
        <v>0</v>
      </c>
      <c r="J1470" s="84">
        <v>0</v>
      </c>
      <c r="K1470" s="24">
        <v>30</v>
      </c>
      <c r="L1470" s="5">
        <v>0</v>
      </c>
      <c r="P1470" s="481" t="s">
        <v>15</v>
      </c>
    </row>
    <row r="1471" spans="1:16" x14ac:dyDescent="0.2">
      <c r="A1471" s="18" t="s">
        <v>319</v>
      </c>
      <c r="B1471" s="113">
        <v>0</v>
      </c>
      <c r="C1471" s="116">
        <v>0</v>
      </c>
      <c r="D1471" s="50">
        <v>8552000</v>
      </c>
      <c r="E1471" s="80">
        <v>0</v>
      </c>
      <c r="F1471" s="28" t="s">
        <v>745</v>
      </c>
      <c r="G1471" s="28">
        <v>52</v>
      </c>
      <c r="H1471" s="135">
        <v>49000</v>
      </c>
      <c r="I1471" s="88">
        <v>0</v>
      </c>
      <c r="J1471" s="84">
        <v>0</v>
      </c>
      <c r="K1471" s="24">
        <v>10</v>
      </c>
      <c r="L1471" s="5">
        <v>0</v>
      </c>
      <c r="P1471" s="481" t="s">
        <v>15</v>
      </c>
    </row>
    <row r="1472" spans="1:16" x14ac:dyDescent="0.2">
      <c r="A1472" s="18" t="s">
        <v>320</v>
      </c>
      <c r="B1472" s="113">
        <v>0</v>
      </c>
      <c r="C1472" s="116">
        <v>0</v>
      </c>
      <c r="D1472" s="50">
        <v>8552000</v>
      </c>
      <c r="E1472" s="80">
        <v>0</v>
      </c>
      <c r="F1472" s="28" t="s">
        <v>745</v>
      </c>
      <c r="G1472" s="28">
        <v>52</v>
      </c>
      <c r="H1472" s="135">
        <v>49000</v>
      </c>
      <c r="I1472" s="88">
        <v>0</v>
      </c>
      <c r="J1472" s="84">
        <v>0</v>
      </c>
      <c r="K1472" s="24">
        <v>30</v>
      </c>
      <c r="L1472" s="5">
        <v>0</v>
      </c>
      <c r="P1472" s="481" t="s">
        <v>15</v>
      </c>
    </row>
    <row r="1473" spans="1:16" x14ac:dyDescent="0.2">
      <c r="A1473" s="18" t="s">
        <v>1231</v>
      </c>
      <c r="B1473" s="113">
        <v>0</v>
      </c>
      <c r="C1473" s="116">
        <v>0</v>
      </c>
      <c r="D1473" s="50">
        <v>8552000</v>
      </c>
      <c r="E1473" s="80">
        <v>0</v>
      </c>
      <c r="F1473" s="28" t="s">
        <v>745</v>
      </c>
      <c r="G1473" s="28">
        <v>52</v>
      </c>
      <c r="H1473" s="135">
        <v>55000</v>
      </c>
      <c r="I1473" s="88">
        <v>0</v>
      </c>
      <c r="J1473" s="84">
        <v>0</v>
      </c>
      <c r="K1473" s="24">
        <v>10</v>
      </c>
      <c r="L1473" s="5">
        <v>0</v>
      </c>
      <c r="P1473" s="481" t="s">
        <v>15</v>
      </c>
    </row>
    <row r="1474" spans="1:16" x14ac:dyDescent="0.2">
      <c r="A1474" s="18" t="s">
        <v>698</v>
      </c>
      <c r="B1474" s="113">
        <v>0</v>
      </c>
      <c r="C1474" s="116">
        <v>0</v>
      </c>
      <c r="D1474" s="50">
        <v>8552000</v>
      </c>
      <c r="E1474" s="80">
        <v>0</v>
      </c>
      <c r="F1474" s="28" t="s">
        <v>745</v>
      </c>
      <c r="G1474" s="28">
        <v>52</v>
      </c>
      <c r="H1474" s="135">
        <v>55008</v>
      </c>
      <c r="I1474" s="88">
        <v>0</v>
      </c>
      <c r="J1474" s="84">
        <v>0</v>
      </c>
      <c r="K1474" s="24">
        <v>10</v>
      </c>
      <c r="L1474" s="5">
        <v>0</v>
      </c>
      <c r="P1474" s="481" t="s">
        <v>15</v>
      </c>
    </row>
    <row r="1475" spans="1:16" x14ac:dyDescent="0.2">
      <c r="A1475" s="18" t="s">
        <v>757</v>
      </c>
      <c r="B1475" s="113">
        <v>0</v>
      </c>
      <c r="C1475" s="116">
        <v>0</v>
      </c>
      <c r="D1475" s="50">
        <v>8552000</v>
      </c>
      <c r="E1475" s="80">
        <v>0</v>
      </c>
      <c r="F1475" s="28" t="s">
        <v>745</v>
      </c>
      <c r="G1475" s="28">
        <v>52</v>
      </c>
      <c r="H1475" s="135">
        <v>55009</v>
      </c>
      <c r="I1475" s="88">
        <v>0</v>
      </c>
      <c r="J1475" s="84">
        <v>0</v>
      </c>
      <c r="K1475" s="24">
        <v>10</v>
      </c>
      <c r="L1475" s="5">
        <v>0</v>
      </c>
      <c r="P1475" s="481" t="s">
        <v>15</v>
      </c>
    </row>
    <row r="1476" spans="1:16" x14ac:dyDescent="0.2">
      <c r="A1476" s="18" t="s">
        <v>1046</v>
      </c>
      <c r="B1476" s="113">
        <v>0</v>
      </c>
      <c r="C1476" s="116">
        <v>0</v>
      </c>
      <c r="D1476" s="50">
        <v>8552000</v>
      </c>
      <c r="E1476" s="80">
        <v>0</v>
      </c>
      <c r="F1476" s="28" t="s">
        <v>745</v>
      </c>
      <c r="G1476" s="28">
        <v>52</v>
      </c>
      <c r="H1476" s="135">
        <v>57000</v>
      </c>
      <c r="I1476" s="88">
        <v>0</v>
      </c>
      <c r="J1476" s="84">
        <v>0</v>
      </c>
      <c r="K1476" s="24">
        <v>10</v>
      </c>
      <c r="L1476" s="5">
        <v>0</v>
      </c>
      <c r="P1476" s="481" t="s">
        <v>15</v>
      </c>
    </row>
    <row r="1477" spans="1:16" x14ac:dyDescent="0.2">
      <c r="A1477" s="18" t="s">
        <v>286</v>
      </c>
      <c r="B1477" s="113">
        <v>0</v>
      </c>
      <c r="C1477" s="116">
        <v>0</v>
      </c>
      <c r="D1477" s="50">
        <v>8552000</v>
      </c>
      <c r="E1477" s="80">
        <v>0</v>
      </c>
      <c r="F1477" s="28" t="s">
        <v>745</v>
      </c>
      <c r="G1477" s="28">
        <v>52</v>
      </c>
      <c r="H1477" s="135">
        <v>57008</v>
      </c>
      <c r="I1477" s="88">
        <v>0</v>
      </c>
      <c r="J1477" s="84">
        <v>0</v>
      </c>
      <c r="K1477" s="24">
        <v>10</v>
      </c>
      <c r="L1477" s="5">
        <v>0</v>
      </c>
      <c r="P1477" s="481" t="s">
        <v>15</v>
      </c>
    </row>
    <row r="1478" spans="1:16" x14ac:dyDescent="0.2">
      <c r="A1478" s="18" t="s">
        <v>91</v>
      </c>
      <c r="B1478" s="113">
        <v>0</v>
      </c>
      <c r="C1478" s="116">
        <v>0</v>
      </c>
      <c r="D1478" s="50">
        <v>8552000</v>
      </c>
      <c r="E1478" s="80">
        <v>0</v>
      </c>
      <c r="F1478" s="28" t="s">
        <v>745</v>
      </c>
      <c r="G1478" s="28">
        <v>52</v>
      </c>
      <c r="H1478" s="135">
        <v>57009</v>
      </c>
      <c r="I1478" s="88">
        <v>0</v>
      </c>
      <c r="J1478" s="84">
        <v>0</v>
      </c>
      <c r="K1478" s="24">
        <v>10</v>
      </c>
      <c r="L1478" s="5">
        <v>0</v>
      </c>
      <c r="P1478" s="481" t="s">
        <v>15</v>
      </c>
    </row>
    <row r="1479" spans="1:16" x14ac:dyDescent="0.2">
      <c r="A1479" s="18" t="s">
        <v>1047</v>
      </c>
      <c r="B1479" s="113">
        <v>0</v>
      </c>
      <c r="C1479" s="116">
        <v>0</v>
      </c>
      <c r="D1479" s="50">
        <v>8552000</v>
      </c>
      <c r="E1479" s="80">
        <v>0</v>
      </c>
      <c r="F1479" s="28" t="s">
        <v>745</v>
      </c>
      <c r="G1479" s="28">
        <v>52</v>
      </c>
      <c r="H1479" s="135">
        <v>61000</v>
      </c>
      <c r="I1479" s="88">
        <v>0</v>
      </c>
      <c r="J1479" s="84">
        <v>0</v>
      </c>
      <c r="K1479" s="24">
        <v>10</v>
      </c>
      <c r="L1479" s="5">
        <v>0</v>
      </c>
      <c r="P1479" s="481" t="s">
        <v>15</v>
      </c>
    </row>
    <row r="1480" spans="1:16" x14ac:dyDescent="0.2">
      <c r="A1480" s="18" t="s">
        <v>1048</v>
      </c>
      <c r="B1480" s="113">
        <v>0</v>
      </c>
      <c r="C1480" s="116">
        <v>0</v>
      </c>
      <c r="D1480" s="50">
        <v>8552000</v>
      </c>
      <c r="E1480" s="80">
        <v>0</v>
      </c>
      <c r="F1480" s="28" t="s">
        <v>745</v>
      </c>
      <c r="G1480" s="28">
        <v>52</v>
      </c>
      <c r="H1480" s="135">
        <v>65000</v>
      </c>
      <c r="I1480" s="88">
        <v>0</v>
      </c>
      <c r="J1480" s="84">
        <v>0</v>
      </c>
      <c r="K1480" s="24">
        <v>10</v>
      </c>
      <c r="L1480" s="5">
        <v>0</v>
      </c>
      <c r="P1480" s="481" t="s">
        <v>15</v>
      </c>
    </row>
    <row r="1481" spans="1:16" x14ac:dyDescent="0.2">
      <c r="A1481" s="18" t="s">
        <v>1049</v>
      </c>
      <c r="B1481" s="113">
        <v>0</v>
      </c>
      <c r="C1481" s="116">
        <v>0</v>
      </c>
      <c r="D1481" s="50">
        <v>8552000</v>
      </c>
      <c r="E1481" s="80">
        <v>0</v>
      </c>
      <c r="F1481" s="28" t="s">
        <v>745</v>
      </c>
      <c r="G1481" s="28">
        <v>52</v>
      </c>
      <c r="H1481" s="135">
        <v>70000</v>
      </c>
      <c r="I1481" s="88">
        <v>0</v>
      </c>
      <c r="J1481" s="84">
        <v>0</v>
      </c>
      <c r="K1481" s="24">
        <v>10</v>
      </c>
      <c r="L1481" s="5">
        <v>0</v>
      </c>
      <c r="P1481" s="481" t="s">
        <v>15</v>
      </c>
    </row>
    <row r="1482" spans="1:16" x14ac:dyDescent="0.2">
      <c r="A1482" s="18" t="s">
        <v>1050</v>
      </c>
      <c r="B1482" s="113">
        <v>0</v>
      </c>
      <c r="C1482" s="116">
        <v>0</v>
      </c>
      <c r="D1482" s="50">
        <v>8552000</v>
      </c>
      <c r="E1482" s="80">
        <v>0</v>
      </c>
      <c r="F1482" s="28" t="s">
        <v>745</v>
      </c>
      <c r="G1482" s="28">
        <v>52</v>
      </c>
      <c r="H1482" s="135">
        <v>82000</v>
      </c>
      <c r="I1482" s="88">
        <v>0</v>
      </c>
      <c r="J1482" s="84">
        <v>0</v>
      </c>
      <c r="K1482" s="24">
        <v>10</v>
      </c>
      <c r="L1482" s="5">
        <v>0</v>
      </c>
      <c r="P1482" s="481" t="s">
        <v>15</v>
      </c>
    </row>
    <row r="1483" spans="1:16" x14ac:dyDescent="0.2">
      <c r="A1483" s="18" t="s">
        <v>1051</v>
      </c>
      <c r="B1483" s="113">
        <v>0</v>
      </c>
      <c r="C1483" s="116">
        <v>0</v>
      </c>
      <c r="D1483" s="50">
        <v>8552000</v>
      </c>
      <c r="E1483" s="80">
        <v>0</v>
      </c>
      <c r="F1483" s="28" t="s">
        <v>745</v>
      </c>
      <c r="G1483" s="28">
        <v>52</v>
      </c>
      <c r="H1483" s="135">
        <v>85000</v>
      </c>
      <c r="I1483" s="88">
        <v>0</v>
      </c>
      <c r="J1483" s="84">
        <v>0</v>
      </c>
      <c r="K1483" s="24">
        <v>10</v>
      </c>
      <c r="L1483" s="5">
        <v>0</v>
      </c>
      <c r="P1483" s="481" t="s">
        <v>15</v>
      </c>
    </row>
    <row r="1484" spans="1:16" x14ac:dyDescent="0.2">
      <c r="A1484" s="18" t="s">
        <v>1052</v>
      </c>
      <c r="B1484" s="113">
        <v>0</v>
      </c>
      <c r="C1484" s="116">
        <v>0</v>
      </c>
      <c r="D1484" s="50">
        <v>8552000</v>
      </c>
      <c r="E1484" s="80">
        <v>0</v>
      </c>
      <c r="F1484" s="28" t="s">
        <v>745</v>
      </c>
      <c r="G1484" s="28">
        <v>52</v>
      </c>
      <c r="H1484" s="135" t="s">
        <v>149</v>
      </c>
      <c r="I1484" s="88">
        <v>0</v>
      </c>
      <c r="J1484" s="84">
        <v>0</v>
      </c>
      <c r="K1484" s="24">
        <v>10</v>
      </c>
      <c r="L1484" s="5">
        <v>0</v>
      </c>
      <c r="P1484" s="481" t="s">
        <v>15</v>
      </c>
    </row>
    <row r="1485" spans="1:16" x14ac:dyDescent="0.2">
      <c r="A1485" s="59" t="s">
        <v>1408</v>
      </c>
      <c r="B1485" s="113">
        <v>0</v>
      </c>
      <c r="C1485" s="116">
        <v>0</v>
      </c>
      <c r="D1485" s="50">
        <v>8552000</v>
      </c>
      <c r="E1485" s="80">
        <v>0</v>
      </c>
      <c r="F1485" s="28" t="s">
        <v>745</v>
      </c>
      <c r="G1485" s="28">
        <v>52</v>
      </c>
      <c r="H1485" s="447">
        <v>90010</v>
      </c>
      <c r="I1485" s="99">
        <v>0</v>
      </c>
      <c r="J1485" s="84">
        <v>0</v>
      </c>
      <c r="K1485" s="50">
        <v>30</v>
      </c>
      <c r="L1485" s="5">
        <v>0</v>
      </c>
      <c r="P1485" s="481" t="s">
        <v>15</v>
      </c>
    </row>
    <row r="1486" spans="1:16" s="273" customFormat="1" x14ac:dyDescent="0.2">
      <c r="A1486" s="59" t="s">
        <v>718</v>
      </c>
      <c r="B1486" s="113">
        <v>0</v>
      </c>
      <c r="C1486" s="116">
        <v>0</v>
      </c>
      <c r="D1486" s="50">
        <v>8552000</v>
      </c>
      <c r="E1486" s="80">
        <v>0</v>
      </c>
      <c r="F1486" s="28" t="s">
        <v>745</v>
      </c>
      <c r="G1486" s="28">
        <v>52</v>
      </c>
      <c r="H1486" s="447">
        <v>90008</v>
      </c>
      <c r="I1486" s="99">
        <v>0</v>
      </c>
      <c r="J1486" s="84">
        <v>0</v>
      </c>
      <c r="K1486" s="50">
        <v>30</v>
      </c>
      <c r="L1486" s="5">
        <v>0</v>
      </c>
      <c r="P1486" s="481" t="s">
        <v>15</v>
      </c>
    </row>
    <row r="1487" spans="1:16" s="273" customFormat="1" x14ac:dyDescent="0.2">
      <c r="A1487" s="59" t="s">
        <v>719</v>
      </c>
      <c r="B1487" s="113">
        <v>0</v>
      </c>
      <c r="C1487" s="116">
        <v>0</v>
      </c>
      <c r="D1487" s="50">
        <v>8552000</v>
      </c>
      <c r="E1487" s="80">
        <v>0</v>
      </c>
      <c r="F1487" s="28" t="s">
        <v>745</v>
      </c>
      <c r="G1487" s="28">
        <v>52</v>
      </c>
      <c r="H1487" s="447">
        <v>90009</v>
      </c>
      <c r="I1487" s="99">
        <v>0</v>
      </c>
      <c r="J1487" s="84">
        <v>0</v>
      </c>
      <c r="K1487" s="50">
        <v>30</v>
      </c>
      <c r="L1487" s="5">
        <v>0</v>
      </c>
      <c r="P1487" s="481" t="s">
        <v>15</v>
      </c>
    </row>
    <row r="1488" spans="1:16" s="30" customFormat="1" x14ac:dyDescent="0.2">
      <c r="B1488" s="93"/>
      <c r="C1488" s="91"/>
      <c r="D1488" s="50"/>
      <c r="E1488" s="80"/>
      <c r="F1488" s="28"/>
      <c r="G1488" s="28"/>
      <c r="H1488" s="28"/>
      <c r="I1488" s="97"/>
      <c r="J1488" s="84"/>
      <c r="K1488" s="50"/>
      <c r="L1488" s="287"/>
      <c r="P1488" s="477"/>
    </row>
    <row r="1489" spans="1:16" x14ac:dyDescent="0.2">
      <c r="A1489" s="140" t="s">
        <v>710</v>
      </c>
      <c r="B1489" s="93"/>
      <c r="C1489" s="91"/>
      <c r="D1489" s="50"/>
      <c r="E1489" s="80"/>
      <c r="F1489" s="28"/>
      <c r="G1489" s="28"/>
      <c r="H1489" s="28"/>
      <c r="I1489" s="97"/>
      <c r="J1489" s="84"/>
      <c r="K1489" s="50"/>
      <c r="L1489" s="287"/>
    </row>
    <row r="1490" spans="1:16" x14ac:dyDescent="0.2">
      <c r="A1490" s="56" t="s">
        <v>754</v>
      </c>
      <c r="B1490" s="113">
        <v>0</v>
      </c>
      <c r="C1490" s="116">
        <v>0</v>
      </c>
      <c r="D1490" s="50">
        <v>9921000</v>
      </c>
      <c r="E1490" s="80">
        <v>0</v>
      </c>
      <c r="F1490" s="28" t="s">
        <v>745</v>
      </c>
      <c r="G1490" s="28" t="s">
        <v>746</v>
      </c>
      <c r="H1490" s="447" t="s">
        <v>765</v>
      </c>
      <c r="I1490" s="97">
        <v>0</v>
      </c>
      <c r="J1490" s="84">
        <v>0</v>
      </c>
      <c r="K1490" s="50">
        <v>10</v>
      </c>
      <c r="L1490" s="5">
        <v>0</v>
      </c>
      <c r="P1490" s="481" t="s">
        <v>22</v>
      </c>
    </row>
    <row r="1491" spans="1:16" x14ac:dyDescent="0.2">
      <c r="A1491" s="56" t="s">
        <v>2</v>
      </c>
      <c r="B1491" s="113">
        <v>0</v>
      </c>
      <c r="C1491" s="116">
        <v>0</v>
      </c>
      <c r="D1491" s="50">
        <v>9921000</v>
      </c>
      <c r="E1491" s="80">
        <v>0</v>
      </c>
      <c r="F1491" s="28" t="s">
        <v>745</v>
      </c>
      <c r="G1491" s="28" t="s">
        <v>746</v>
      </c>
      <c r="H1491" s="447" t="s">
        <v>763</v>
      </c>
      <c r="I1491" s="97">
        <v>0</v>
      </c>
      <c r="J1491" s="84">
        <v>0</v>
      </c>
      <c r="K1491" s="50">
        <v>10</v>
      </c>
      <c r="L1491" s="5">
        <v>0</v>
      </c>
      <c r="P1491" s="481" t="s">
        <v>22</v>
      </c>
    </row>
    <row r="1492" spans="1:16" x14ac:dyDescent="0.2">
      <c r="A1492" s="56" t="s">
        <v>3</v>
      </c>
      <c r="B1492" s="113">
        <v>0</v>
      </c>
      <c r="C1492" s="116">
        <v>0</v>
      </c>
      <c r="D1492" s="50">
        <v>9921000</v>
      </c>
      <c r="E1492" s="80">
        <v>0</v>
      </c>
      <c r="F1492" s="28" t="s">
        <v>745</v>
      </c>
      <c r="G1492" s="28" t="s">
        <v>746</v>
      </c>
      <c r="H1492" s="447" t="s">
        <v>764</v>
      </c>
      <c r="I1492" s="97">
        <v>0</v>
      </c>
      <c r="J1492" s="84">
        <v>0</v>
      </c>
      <c r="K1492" s="50">
        <v>10</v>
      </c>
      <c r="L1492" s="5">
        <v>0</v>
      </c>
      <c r="P1492" s="481" t="s">
        <v>22</v>
      </c>
    </row>
    <row r="1493" spans="1:16" x14ac:dyDescent="0.2">
      <c r="A1493" s="56" t="s">
        <v>321</v>
      </c>
      <c r="B1493" s="113">
        <v>0</v>
      </c>
      <c r="C1493" s="116">
        <v>0</v>
      </c>
      <c r="D1493" s="50">
        <v>9921000</v>
      </c>
      <c r="E1493" s="80">
        <v>0</v>
      </c>
      <c r="F1493" s="28" t="s">
        <v>745</v>
      </c>
      <c r="G1493" s="28" t="s">
        <v>746</v>
      </c>
      <c r="H1493" s="447">
        <v>90010</v>
      </c>
      <c r="I1493" s="97">
        <v>0</v>
      </c>
      <c r="J1493" s="84">
        <v>0</v>
      </c>
      <c r="K1493" s="50">
        <v>10</v>
      </c>
      <c r="L1493" s="5">
        <v>0</v>
      </c>
      <c r="P1493" s="481" t="s">
        <v>22</v>
      </c>
    </row>
    <row r="1494" spans="1:16" x14ac:dyDescent="0.2">
      <c r="A1494" s="56" t="s">
        <v>199</v>
      </c>
      <c r="B1494" s="113">
        <v>0</v>
      </c>
      <c r="C1494" s="116">
        <v>0</v>
      </c>
      <c r="D1494" s="50">
        <v>9921000</v>
      </c>
      <c r="E1494" s="80">
        <v>0</v>
      </c>
      <c r="F1494" s="28" t="s">
        <v>745</v>
      </c>
      <c r="G1494" s="28" t="s">
        <v>746</v>
      </c>
      <c r="H1494" s="447" t="s">
        <v>308</v>
      </c>
      <c r="I1494" s="97">
        <v>0</v>
      </c>
      <c r="J1494" s="84">
        <v>0</v>
      </c>
      <c r="K1494" s="50">
        <v>10</v>
      </c>
      <c r="L1494" s="5">
        <v>0</v>
      </c>
      <c r="P1494" s="481" t="s">
        <v>22</v>
      </c>
    </row>
    <row r="1495" spans="1:16" x14ac:dyDescent="0.2">
      <c r="A1495" s="56" t="s">
        <v>463</v>
      </c>
      <c r="B1495" s="113">
        <v>0</v>
      </c>
      <c r="C1495" s="116">
        <v>0</v>
      </c>
      <c r="D1495" s="50">
        <v>9921000</v>
      </c>
      <c r="E1495" s="80">
        <v>0</v>
      </c>
      <c r="F1495" s="28" t="s">
        <v>745</v>
      </c>
      <c r="G1495" s="28" t="s">
        <v>746</v>
      </c>
      <c r="H1495" s="447" t="s">
        <v>309</v>
      </c>
      <c r="I1495" s="97">
        <v>0</v>
      </c>
      <c r="J1495" s="84">
        <v>0</v>
      </c>
      <c r="K1495" s="50">
        <v>10</v>
      </c>
      <c r="L1495" s="5">
        <v>0</v>
      </c>
      <c r="P1495" s="481" t="s">
        <v>22</v>
      </c>
    </row>
    <row r="1496" spans="1:16" x14ac:dyDescent="0.2">
      <c r="A1496" s="59"/>
      <c r="B1496" s="93"/>
      <c r="C1496" s="91"/>
      <c r="D1496" s="50"/>
      <c r="E1496" s="96"/>
      <c r="F1496" s="28"/>
      <c r="G1496" s="28"/>
      <c r="H1496" s="447"/>
      <c r="I1496" s="97"/>
      <c r="J1496" s="99"/>
      <c r="K1496" s="50"/>
      <c r="L1496" s="287"/>
    </row>
    <row r="1497" spans="1:16" x14ac:dyDescent="0.2">
      <c r="A1497" s="59" t="s">
        <v>1631</v>
      </c>
      <c r="B1497" s="113">
        <v>0</v>
      </c>
      <c r="C1497" s="116">
        <v>0</v>
      </c>
      <c r="D1497" s="50">
        <v>9921200</v>
      </c>
      <c r="E1497" s="80">
        <v>0</v>
      </c>
      <c r="F1497" s="28" t="s">
        <v>745</v>
      </c>
      <c r="G1497" s="28" t="s">
        <v>746</v>
      </c>
      <c r="H1497" s="447" t="s">
        <v>1219</v>
      </c>
      <c r="I1497" s="97">
        <v>0</v>
      </c>
      <c r="J1497" s="84">
        <v>0</v>
      </c>
      <c r="K1497" s="50">
        <v>10</v>
      </c>
      <c r="L1497" s="5">
        <v>0</v>
      </c>
      <c r="P1497" s="481" t="s">
        <v>22</v>
      </c>
    </row>
    <row r="1498" spans="1:16" x14ac:dyDescent="0.2">
      <c r="A1498" s="59" t="s">
        <v>1632</v>
      </c>
      <c r="B1498" s="113">
        <v>0</v>
      </c>
      <c r="C1498" s="116">
        <v>0</v>
      </c>
      <c r="D1498" s="50">
        <v>9921200</v>
      </c>
      <c r="E1498" s="80">
        <v>0</v>
      </c>
      <c r="F1498" s="28" t="s">
        <v>745</v>
      </c>
      <c r="G1498" s="28" t="s">
        <v>746</v>
      </c>
      <c r="H1498" s="447">
        <v>90000</v>
      </c>
      <c r="I1498" s="97">
        <v>0</v>
      </c>
      <c r="J1498" s="84">
        <v>0</v>
      </c>
      <c r="K1498" s="50">
        <v>10</v>
      </c>
      <c r="L1498" s="5">
        <v>0</v>
      </c>
      <c r="P1498" s="481" t="s">
        <v>22</v>
      </c>
    </row>
    <row r="1499" spans="1:16" x14ac:dyDescent="0.2">
      <c r="A1499" s="30"/>
      <c r="B1499" s="93"/>
      <c r="C1499" s="91"/>
      <c r="D1499" s="50"/>
      <c r="E1499" s="80"/>
      <c r="F1499" s="28"/>
      <c r="G1499" s="28"/>
      <c r="H1499" s="28"/>
      <c r="I1499" s="97"/>
      <c r="J1499" s="84"/>
      <c r="K1499" s="50"/>
      <c r="L1499" s="287"/>
    </row>
    <row r="1500" spans="1:16" x14ac:dyDescent="0.2">
      <c r="A1500" s="30" t="s">
        <v>1193</v>
      </c>
      <c r="B1500" s="113">
        <v>0</v>
      </c>
      <c r="C1500" s="116">
        <v>0</v>
      </c>
      <c r="D1500" s="50">
        <v>9922000</v>
      </c>
      <c r="E1500" s="80">
        <v>0</v>
      </c>
      <c r="F1500" s="28" t="s">
        <v>745</v>
      </c>
      <c r="G1500" s="28" t="s">
        <v>746</v>
      </c>
      <c r="H1500" s="28" t="s">
        <v>1218</v>
      </c>
      <c r="I1500" s="97">
        <v>0</v>
      </c>
      <c r="J1500" s="84">
        <v>0</v>
      </c>
      <c r="K1500" s="50">
        <v>10</v>
      </c>
      <c r="L1500" s="5">
        <v>0</v>
      </c>
      <c r="P1500" s="481" t="s">
        <v>22</v>
      </c>
    </row>
    <row r="1501" spans="1:16" x14ac:dyDescent="0.2">
      <c r="A1501" s="30" t="s">
        <v>1194</v>
      </c>
      <c r="B1501" s="113">
        <v>0</v>
      </c>
      <c r="C1501" s="116">
        <v>0</v>
      </c>
      <c r="D1501" s="50">
        <v>9923000</v>
      </c>
      <c r="E1501" s="80">
        <v>0</v>
      </c>
      <c r="F1501" s="28" t="s">
        <v>745</v>
      </c>
      <c r="G1501" s="28" t="s">
        <v>746</v>
      </c>
      <c r="H1501" s="28" t="s">
        <v>1218</v>
      </c>
      <c r="I1501" s="97">
        <v>0</v>
      </c>
      <c r="J1501" s="84">
        <v>0</v>
      </c>
      <c r="K1501" s="50">
        <v>10</v>
      </c>
      <c r="L1501" s="5">
        <v>0</v>
      </c>
      <c r="P1501" s="481" t="s">
        <v>23</v>
      </c>
    </row>
    <row r="1502" spans="1:16" x14ac:dyDescent="0.2">
      <c r="A1502" s="30" t="s">
        <v>1576</v>
      </c>
      <c r="B1502" s="90">
        <v>0</v>
      </c>
      <c r="C1502" s="26">
        <v>0</v>
      </c>
      <c r="D1502" s="50">
        <v>9923200</v>
      </c>
      <c r="E1502" s="83">
        <v>0</v>
      </c>
      <c r="F1502" s="28" t="s">
        <v>745</v>
      </c>
      <c r="G1502" s="28" t="s">
        <v>746</v>
      </c>
      <c r="H1502" s="28" t="s">
        <v>1218</v>
      </c>
      <c r="I1502" s="97">
        <v>0</v>
      </c>
      <c r="J1502" s="88">
        <v>0</v>
      </c>
      <c r="K1502" s="50">
        <v>10</v>
      </c>
      <c r="L1502" s="21">
        <v>0</v>
      </c>
      <c r="P1502" s="481" t="s">
        <v>23</v>
      </c>
    </row>
    <row r="1503" spans="1:16" x14ac:dyDescent="0.2">
      <c r="A1503" s="30"/>
      <c r="B1503" s="93"/>
      <c r="C1503" s="91"/>
      <c r="D1503" s="50"/>
      <c r="E1503" s="80"/>
      <c r="F1503" s="28"/>
      <c r="G1503" s="28"/>
      <c r="H1503" s="28"/>
      <c r="I1503" s="97"/>
      <c r="J1503" s="84"/>
      <c r="K1503" s="50"/>
      <c r="L1503" s="287"/>
    </row>
    <row r="1504" spans="1:16" x14ac:dyDescent="0.2">
      <c r="A1504" s="56" t="s">
        <v>1195</v>
      </c>
      <c r="B1504" s="113">
        <v>0</v>
      </c>
      <c r="C1504" s="116">
        <v>0</v>
      </c>
      <c r="D1504" s="50">
        <v>9931000</v>
      </c>
      <c r="E1504" s="80">
        <v>0</v>
      </c>
      <c r="F1504" s="58" t="s">
        <v>745</v>
      </c>
      <c r="G1504" s="28" t="s">
        <v>746</v>
      </c>
      <c r="H1504" s="28" t="s">
        <v>1218</v>
      </c>
      <c r="I1504" s="97">
        <v>0</v>
      </c>
      <c r="J1504" s="84">
        <v>0</v>
      </c>
      <c r="K1504" s="50">
        <v>10</v>
      </c>
      <c r="L1504" s="5">
        <v>0</v>
      </c>
      <c r="P1504" s="481" t="s">
        <v>24</v>
      </c>
    </row>
    <row r="1505" spans="1:16" x14ac:dyDescent="0.2">
      <c r="A1505" s="56"/>
      <c r="B1505" s="93"/>
      <c r="C1505" s="91"/>
      <c r="D1505" s="50"/>
      <c r="E1505" s="80"/>
      <c r="F1505" s="58"/>
      <c r="G1505" s="28"/>
      <c r="H1505" s="28"/>
      <c r="I1505" s="97"/>
      <c r="J1505" s="84"/>
      <c r="K1505" s="50"/>
      <c r="L1505" s="287"/>
    </row>
    <row r="1506" spans="1:16" x14ac:dyDescent="0.2">
      <c r="A1506" s="56" t="s">
        <v>1643</v>
      </c>
      <c r="B1506" s="113">
        <v>0</v>
      </c>
      <c r="C1506" s="116">
        <v>0</v>
      </c>
      <c r="D1506" s="50">
        <v>9932500</v>
      </c>
      <c r="E1506" s="80">
        <v>0</v>
      </c>
      <c r="F1506" s="92">
        <v>0</v>
      </c>
      <c r="G1506" s="28" t="s">
        <v>746</v>
      </c>
      <c r="H1506" s="447" t="s">
        <v>765</v>
      </c>
      <c r="I1506" s="97">
        <v>0</v>
      </c>
      <c r="J1506" s="84">
        <v>0</v>
      </c>
      <c r="K1506" s="50">
        <v>10</v>
      </c>
      <c r="L1506" s="5">
        <v>0</v>
      </c>
      <c r="P1506" s="481" t="s">
        <v>25</v>
      </c>
    </row>
    <row r="1507" spans="1:16" x14ac:dyDescent="0.2">
      <c r="A1507" s="56" t="s">
        <v>1644</v>
      </c>
      <c r="B1507" s="113">
        <v>0</v>
      </c>
      <c r="C1507" s="116">
        <v>0</v>
      </c>
      <c r="D1507" s="50">
        <v>9932500</v>
      </c>
      <c r="E1507" s="80">
        <v>0</v>
      </c>
      <c r="F1507" s="92">
        <v>0</v>
      </c>
      <c r="G1507" s="28" t="s">
        <v>746</v>
      </c>
      <c r="H1507" s="447" t="s">
        <v>763</v>
      </c>
      <c r="I1507" s="97">
        <v>0</v>
      </c>
      <c r="J1507" s="84">
        <v>0</v>
      </c>
      <c r="K1507" s="50">
        <v>10</v>
      </c>
      <c r="L1507" s="5">
        <v>0</v>
      </c>
      <c r="P1507" s="481" t="s">
        <v>25</v>
      </c>
    </row>
    <row r="1508" spans="1:16" x14ac:dyDescent="0.2">
      <c r="A1508" s="56" t="s">
        <v>1645</v>
      </c>
      <c r="B1508" s="113">
        <v>0</v>
      </c>
      <c r="C1508" s="116">
        <v>0</v>
      </c>
      <c r="D1508" s="50">
        <v>9932500</v>
      </c>
      <c r="E1508" s="80">
        <v>0</v>
      </c>
      <c r="F1508" s="92">
        <v>0</v>
      </c>
      <c r="G1508" s="28" t="s">
        <v>746</v>
      </c>
      <c r="H1508" s="447" t="s">
        <v>764</v>
      </c>
      <c r="I1508" s="97">
        <v>0</v>
      </c>
      <c r="J1508" s="84">
        <v>0</v>
      </c>
      <c r="K1508" s="50">
        <v>10</v>
      </c>
      <c r="L1508" s="5">
        <v>0</v>
      </c>
      <c r="P1508" s="481" t="s">
        <v>25</v>
      </c>
    </row>
    <row r="1509" spans="1:16" x14ac:dyDescent="0.2">
      <c r="A1509" s="56" t="s">
        <v>1646</v>
      </c>
      <c r="B1509" s="113">
        <v>0</v>
      </c>
      <c r="C1509" s="116">
        <v>0</v>
      </c>
      <c r="D1509" s="50">
        <v>9932500</v>
      </c>
      <c r="E1509" s="80">
        <v>0</v>
      </c>
      <c r="F1509" s="92">
        <v>0</v>
      </c>
      <c r="G1509" s="28" t="s">
        <v>746</v>
      </c>
      <c r="H1509" s="447">
        <v>90010</v>
      </c>
      <c r="I1509" s="97">
        <v>0</v>
      </c>
      <c r="J1509" s="84">
        <v>0</v>
      </c>
      <c r="K1509" s="50">
        <v>10</v>
      </c>
      <c r="L1509" s="5">
        <v>0</v>
      </c>
      <c r="P1509" s="481" t="s">
        <v>25</v>
      </c>
    </row>
    <row r="1510" spans="1:16" x14ac:dyDescent="0.2">
      <c r="A1510" s="56" t="s">
        <v>1647</v>
      </c>
      <c r="B1510" s="113">
        <v>0</v>
      </c>
      <c r="C1510" s="116">
        <v>0</v>
      </c>
      <c r="D1510" s="50">
        <v>9932500</v>
      </c>
      <c r="E1510" s="80">
        <v>0</v>
      </c>
      <c r="F1510" s="92">
        <v>0</v>
      </c>
      <c r="G1510" s="28" t="s">
        <v>746</v>
      </c>
      <c r="H1510" s="447">
        <v>90008</v>
      </c>
      <c r="I1510" s="97">
        <v>0</v>
      </c>
      <c r="J1510" s="84">
        <v>0</v>
      </c>
      <c r="K1510" s="50">
        <v>10</v>
      </c>
      <c r="L1510" s="5">
        <v>0</v>
      </c>
      <c r="P1510" s="481" t="s">
        <v>25</v>
      </c>
    </row>
    <row r="1511" spans="1:16" x14ac:dyDescent="0.2">
      <c r="A1511" s="56" t="s">
        <v>1648</v>
      </c>
      <c r="B1511" s="113">
        <v>0</v>
      </c>
      <c r="C1511" s="116">
        <v>0</v>
      </c>
      <c r="D1511" s="50">
        <v>9932500</v>
      </c>
      <c r="E1511" s="80">
        <v>0</v>
      </c>
      <c r="F1511" s="92">
        <v>0</v>
      </c>
      <c r="G1511" s="28" t="s">
        <v>746</v>
      </c>
      <c r="H1511" s="447">
        <v>90009</v>
      </c>
      <c r="I1511" s="97">
        <v>0</v>
      </c>
      <c r="J1511" s="84">
        <v>0</v>
      </c>
      <c r="K1511" s="50">
        <v>10</v>
      </c>
      <c r="L1511" s="5">
        <v>0</v>
      </c>
      <c r="P1511" s="481" t="s">
        <v>25</v>
      </c>
    </row>
    <row r="1512" spans="1:16" x14ac:dyDescent="0.2">
      <c r="A1512" s="30"/>
      <c r="B1512" s="93"/>
      <c r="C1512" s="91"/>
      <c r="D1512" s="50"/>
      <c r="E1512" s="80"/>
      <c r="F1512" s="28"/>
      <c r="G1512" s="28"/>
      <c r="H1512" s="28"/>
      <c r="I1512" s="97"/>
      <c r="J1512" s="84"/>
      <c r="K1512" s="50"/>
      <c r="L1512" s="287"/>
    </row>
    <row r="1513" spans="1:16" x14ac:dyDescent="0.2">
      <c r="A1513" s="56" t="s">
        <v>755</v>
      </c>
      <c r="B1513" s="113">
        <v>0</v>
      </c>
      <c r="C1513" s="116">
        <v>0</v>
      </c>
      <c r="D1513" s="50">
        <v>9933000</v>
      </c>
      <c r="E1513" s="80">
        <v>0</v>
      </c>
      <c r="F1513" s="92">
        <v>0</v>
      </c>
      <c r="G1513" s="28" t="s">
        <v>746</v>
      </c>
      <c r="H1513" s="447" t="s">
        <v>765</v>
      </c>
      <c r="I1513" s="97">
        <v>0</v>
      </c>
      <c r="J1513" s="84">
        <v>0</v>
      </c>
      <c r="K1513" s="50">
        <v>10</v>
      </c>
      <c r="L1513" s="5">
        <v>0</v>
      </c>
      <c r="P1513" s="481" t="s">
        <v>26</v>
      </c>
    </row>
    <row r="1514" spans="1:16" x14ac:dyDescent="0.2">
      <c r="A1514" s="56" t="s">
        <v>747</v>
      </c>
      <c r="B1514" s="113">
        <v>0</v>
      </c>
      <c r="C1514" s="116">
        <v>0</v>
      </c>
      <c r="D1514" s="50">
        <v>9933000</v>
      </c>
      <c r="E1514" s="80">
        <v>0</v>
      </c>
      <c r="F1514" s="92">
        <v>0</v>
      </c>
      <c r="G1514" s="28" t="s">
        <v>746</v>
      </c>
      <c r="H1514" s="447" t="s">
        <v>763</v>
      </c>
      <c r="I1514" s="97">
        <v>0</v>
      </c>
      <c r="J1514" s="84">
        <v>0</v>
      </c>
      <c r="K1514" s="50">
        <v>10</v>
      </c>
      <c r="L1514" s="5">
        <v>0</v>
      </c>
      <c r="P1514" s="481" t="s">
        <v>26</v>
      </c>
    </row>
    <row r="1515" spans="1:16" x14ac:dyDescent="0.2">
      <c r="A1515" s="56" t="s">
        <v>748</v>
      </c>
      <c r="B1515" s="113">
        <v>0</v>
      </c>
      <c r="C1515" s="116">
        <v>0</v>
      </c>
      <c r="D1515" s="50">
        <v>9933000</v>
      </c>
      <c r="E1515" s="80">
        <v>0</v>
      </c>
      <c r="F1515" s="92">
        <v>0</v>
      </c>
      <c r="G1515" s="28" t="s">
        <v>746</v>
      </c>
      <c r="H1515" s="447" t="s">
        <v>764</v>
      </c>
      <c r="I1515" s="97">
        <v>0</v>
      </c>
      <c r="J1515" s="84">
        <v>0</v>
      </c>
      <c r="K1515" s="50">
        <v>10</v>
      </c>
      <c r="L1515" s="5">
        <v>0</v>
      </c>
      <c r="P1515" s="481" t="s">
        <v>26</v>
      </c>
    </row>
    <row r="1516" spans="1:16" x14ac:dyDescent="0.2">
      <c r="A1516" s="56" t="s">
        <v>767</v>
      </c>
      <c r="B1516" s="113">
        <v>0</v>
      </c>
      <c r="C1516" s="116">
        <v>0</v>
      </c>
      <c r="D1516" s="50">
        <v>9933000</v>
      </c>
      <c r="E1516" s="80">
        <v>0</v>
      </c>
      <c r="F1516" s="92">
        <v>0</v>
      </c>
      <c r="G1516" s="28" t="s">
        <v>746</v>
      </c>
      <c r="H1516" s="447">
        <v>90010</v>
      </c>
      <c r="I1516" s="97">
        <v>0</v>
      </c>
      <c r="J1516" s="84">
        <v>0</v>
      </c>
      <c r="K1516" s="50">
        <v>10</v>
      </c>
      <c r="L1516" s="5">
        <v>0</v>
      </c>
      <c r="P1516" s="481" t="s">
        <v>26</v>
      </c>
    </row>
    <row r="1517" spans="1:16" x14ac:dyDescent="0.2">
      <c r="A1517" s="56" t="s">
        <v>509</v>
      </c>
      <c r="B1517" s="113">
        <v>0</v>
      </c>
      <c r="C1517" s="116">
        <v>0</v>
      </c>
      <c r="D1517" s="50">
        <v>9933000</v>
      </c>
      <c r="E1517" s="80">
        <v>0</v>
      </c>
      <c r="F1517" s="92">
        <v>0</v>
      </c>
      <c r="G1517" s="28" t="s">
        <v>746</v>
      </c>
      <c r="H1517" s="447">
        <v>90008</v>
      </c>
      <c r="I1517" s="97">
        <v>0</v>
      </c>
      <c r="J1517" s="84">
        <v>0</v>
      </c>
      <c r="K1517" s="50">
        <v>10</v>
      </c>
      <c r="L1517" s="5">
        <v>0</v>
      </c>
      <c r="P1517" s="481" t="s">
        <v>26</v>
      </c>
    </row>
    <row r="1518" spans="1:16" x14ac:dyDescent="0.2">
      <c r="A1518" s="56" t="s">
        <v>1011</v>
      </c>
      <c r="B1518" s="113">
        <v>0</v>
      </c>
      <c r="C1518" s="116">
        <v>0</v>
      </c>
      <c r="D1518" s="50">
        <v>9933000</v>
      </c>
      <c r="E1518" s="80">
        <v>0</v>
      </c>
      <c r="F1518" s="92">
        <v>0</v>
      </c>
      <c r="G1518" s="28" t="s">
        <v>746</v>
      </c>
      <c r="H1518" s="447">
        <v>90009</v>
      </c>
      <c r="I1518" s="97">
        <v>0</v>
      </c>
      <c r="J1518" s="84">
        <v>0</v>
      </c>
      <c r="K1518" s="50">
        <v>10</v>
      </c>
      <c r="L1518" s="5">
        <v>0</v>
      </c>
      <c r="P1518" s="481" t="s">
        <v>26</v>
      </c>
    </row>
    <row r="1519" spans="1:16" x14ac:dyDescent="0.2">
      <c r="A1519" s="30"/>
      <c r="B1519" s="93"/>
      <c r="C1519" s="91"/>
      <c r="D1519" s="50"/>
      <c r="E1519" s="80"/>
      <c r="F1519" s="28"/>
      <c r="G1519" s="28"/>
      <c r="H1519" s="28"/>
      <c r="I1519" s="97"/>
      <c r="J1519" s="84"/>
      <c r="K1519" s="50"/>
      <c r="L1519" s="287"/>
    </row>
    <row r="1520" spans="1:16" s="507" customFormat="1" x14ac:dyDescent="0.2">
      <c r="A1520" s="496" t="s">
        <v>1649</v>
      </c>
      <c r="B1520" s="497">
        <v>0</v>
      </c>
      <c r="C1520" s="498">
        <v>0</v>
      </c>
      <c r="D1520" s="499">
        <v>9934900</v>
      </c>
      <c r="E1520" s="500">
        <v>0</v>
      </c>
      <c r="F1520" s="501">
        <v>0</v>
      </c>
      <c r="G1520" s="502" t="s">
        <v>746</v>
      </c>
      <c r="H1520" s="503" t="s">
        <v>1219</v>
      </c>
      <c r="I1520" s="504">
        <v>0</v>
      </c>
      <c r="J1520" s="505">
        <v>0</v>
      </c>
      <c r="K1520" s="499">
        <v>10</v>
      </c>
      <c r="L1520" s="506">
        <v>0</v>
      </c>
      <c r="P1520" s="508" t="s">
        <v>25</v>
      </c>
    </row>
    <row r="1521" spans="1:16" s="507" customFormat="1" x14ac:dyDescent="0.2">
      <c r="A1521" s="496" t="s">
        <v>1650</v>
      </c>
      <c r="B1521" s="497">
        <v>0</v>
      </c>
      <c r="C1521" s="498">
        <v>0</v>
      </c>
      <c r="D1521" s="499">
        <v>9934900</v>
      </c>
      <c r="E1521" s="500">
        <v>0</v>
      </c>
      <c r="F1521" s="501">
        <v>0</v>
      </c>
      <c r="G1521" s="502" t="s">
        <v>746</v>
      </c>
      <c r="H1521" s="503" t="s">
        <v>1220</v>
      </c>
      <c r="I1521" s="504">
        <v>0</v>
      </c>
      <c r="J1521" s="505">
        <v>0</v>
      </c>
      <c r="K1521" s="499">
        <v>10</v>
      </c>
      <c r="L1521" s="506">
        <v>0</v>
      </c>
      <c r="P1521" s="508" t="s">
        <v>25</v>
      </c>
    </row>
    <row r="1522" spans="1:16" x14ac:dyDescent="0.2">
      <c r="A1522" s="30"/>
      <c r="B1522" s="93"/>
      <c r="C1522" s="91"/>
      <c r="D1522" s="50"/>
      <c r="E1522" s="80"/>
      <c r="F1522" s="28"/>
      <c r="G1522" s="28"/>
      <c r="H1522" s="28"/>
      <c r="I1522" s="97"/>
      <c r="J1522" s="84"/>
      <c r="K1522" s="50"/>
      <c r="L1522" s="287"/>
    </row>
    <row r="1523" spans="1:16" x14ac:dyDescent="0.2">
      <c r="A1523" s="30" t="s">
        <v>1012</v>
      </c>
      <c r="B1523" s="113">
        <v>0</v>
      </c>
      <c r="C1523" s="116">
        <v>0</v>
      </c>
      <c r="D1523" s="50">
        <v>9961000</v>
      </c>
      <c r="E1523" s="80">
        <v>0</v>
      </c>
      <c r="F1523" s="58" t="s">
        <v>745</v>
      </c>
      <c r="G1523" s="28" t="s">
        <v>746</v>
      </c>
      <c r="H1523" s="28" t="s">
        <v>1218</v>
      </c>
      <c r="I1523" s="97">
        <v>0</v>
      </c>
      <c r="J1523" s="84">
        <v>0</v>
      </c>
      <c r="K1523" s="50">
        <v>10</v>
      </c>
      <c r="L1523" s="5">
        <v>0</v>
      </c>
      <c r="P1523" s="481" t="s">
        <v>27</v>
      </c>
    </row>
    <row r="1524" spans="1:16" x14ac:dyDescent="0.2">
      <c r="A1524" s="30" t="s">
        <v>330</v>
      </c>
      <c r="B1524" s="113">
        <v>0</v>
      </c>
      <c r="C1524" s="116">
        <v>0</v>
      </c>
      <c r="D1524" s="50">
        <v>9962000</v>
      </c>
      <c r="E1524" s="80">
        <v>0</v>
      </c>
      <c r="F1524" s="58" t="s">
        <v>745</v>
      </c>
      <c r="G1524" s="28" t="s">
        <v>746</v>
      </c>
      <c r="H1524" s="28" t="s">
        <v>1218</v>
      </c>
      <c r="I1524" s="97">
        <v>0</v>
      </c>
      <c r="J1524" s="84">
        <v>0</v>
      </c>
      <c r="K1524" s="50">
        <v>10</v>
      </c>
      <c r="L1524" s="5">
        <v>0</v>
      </c>
      <c r="P1524" s="481" t="s">
        <v>28</v>
      </c>
    </row>
    <row r="1525" spans="1:16" x14ac:dyDescent="0.2">
      <c r="A1525" s="30" t="s">
        <v>1013</v>
      </c>
      <c r="B1525" s="113">
        <v>0</v>
      </c>
      <c r="C1525" s="116">
        <v>0</v>
      </c>
      <c r="D1525" s="50">
        <v>9967000</v>
      </c>
      <c r="E1525" s="80">
        <v>0</v>
      </c>
      <c r="F1525" s="58" t="s">
        <v>745</v>
      </c>
      <c r="G1525" s="28" t="s">
        <v>746</v>
      </c>
      <c r="H1525" s="28" t="s">
        <v>1218</v>
      </c>
      <c r="I1525" s="97">
        <v>0</v>
      </c>
      <c r="J1525" s="84">
        <v>0</v>
      </c>
      <c r="K1525" s="50">
        <v>10</v>
      </c>
      <c r="L1525" s="5">
        <v>0</v>
      </c>
      <c r="P1525" s="481" t="s">
        <v>29</v>
      </c>
    </row>
    <row r="1526" spans="1:16" x14ac:dyDescent="0.2">
      <c r="A1526" s="30" t="s">
        <v>1014</v>
      </c>
      <c r="B1526" s="113">
        <v>0</v>
      </c>
      <c r="C1526" s="116">
        <v>0</v>
      </c>
      <c r="D1526" s="50">
        <v>9968000</v>
      </c>
      <c r="E1526" s="80">
        <v>0</v>
      </c>
      <c r="F1526" s="58" t="s">
        <v>745</v>
      </c>
      <c r="G1526" s="28" t="s">
        <v>746</v>
      </c>
      <c r="H1526" s="28" t="s">
        <v>1218</v>
      </c>
      <c r="I1526" s="97">
        <v>0</v>
      </c>
      <c r="J1526" s="84">
        <v>0</v>
      </c>
      <c r="K1526" s="50">
        <v>10</v>
      </c>
      <c r="L1526" s="5">
        <v>0</v>
      </c>
      <c r="P1526" s="481" t="s">
        <v>30</v>
      </c>
    </row>
    <row r="1527" spans="1:16" x14ac:dyDescent="0.2">
      <c r="A1527" s="30"/>
      <c r="B1527" s="93"/>
      <c r="C1527" s="91"/>
      <c r="D1527" s="50"/>
      <c r="E1527" s="80"/>
      <c r="F1527" s="28"/>
      <c r="G1527" s="28"/>
      <c r="H1527" s="28"/>
      <c r="I1527" s="97"/>
      <c r="J1527" s="84"/>
      <c r="K1527" s="50"/>
      <c r="L1527" s="287"/>
    </row>
    <row r="1528" spans="1:16" x14ac:dyDescent="0.2">
      <c r="A1528" s="30" t="s">
        <v>1015</v>
      </c>
      <c r="B1528" s="113">
        <v>0</v>
      </c>
      <c r="C1528" s="116">
        <v>0</v>
      </c>
      <c r="D1528" s="50">
        <v>9981000</v>
      </c>
      <c r="E1528" s="80">
        <v>0</v>
      </c>
      <c r="F1528" s="58" t="s">
        <v>745</v>
      </c>
      <c r="G1528" s="28" t="s">
        <v>746</v>
      </c>
      <c r="H1528" s="28" t="s">
        <v>1218</v>
      </c>
      <c r="I1528" s="97">
        <v>0</v>
      </c>
      <c r="J1528" s="84">
        <v>0</v>
      </c>
      <c r="K1528" s="50">
        <v>10</v>
      </c>
      <c r="L1528" s="5">
        <v>0</v>
      </c>
      <c r="P1528" s="481" t="s">
        <v>31</v>
      </c>
    </row>
    <row r="1529" spans="1:16" s="507" customFormat="1" x14ac:dyDescent="0.2">
      <c r="A1529" s="509" t="s">
        <v>1651</v>
      </c>
      <c r="B1529" s="497">
        <v>0</v>
      </c>
      <c r="C1529" s="498">
        <v>0</v>
      </c>
      <c r="D1529" s="499">
        <v>9984200</v>
      </c>
      <c r="E1529" s="500">
        <v>0</v>
      </c>
      <c r="F1529" s="510" t="s">
        <v>745</v>
      </c>
      <c r="G1529" s="502" t="s">
        <v>746</v>
      </c>
      <c r="H1529" s="502" t="s">
        <v>1218</v>
      </c>
      <c r="I1529" s="504">
        <v>0</v>
      </c>
      <c r="J1529" s="505">
        <v>0</v>
      </c>
      <c r="K1529" s="499">
        <v>10</v>
      </c>
      <c r="L1529" s="506">
        <v>0</v>
      </c>
      <c r="P1529" s="508" t="s">
        <v>31</v>
      </c>
    </row>
    <row r="1530" spans="1:16" x14ac:dyDescent="0.2">
      <c r="A1530" s="30" t="s">
        <v>1016</v>
      </c>
      <c r="B1530" s="113">
        <v>0</v>
      </c>
      <c r="C1530" s="116">
        <v>0</v>
      </c>
      <c r="D1530" s="50">
        <v>9985000</v>
      </c>
      <c r="E1530" s="80">
        <v>0</v>
      </c>
      <c r="F1530" s="58" t="s">
        <v>745</v>
      </c>
      <c r="G1530" s="28" t="s">
        <v>746</v>
      </c>
      <c r="H1530" s="28" t="s">
        <v>1218</v>
      </c>
      <c r="I1530" s="97">
        <v>0</v>
      </c>
      <c r="J1530" s="84">
        <v>0</v>
      </c>
      <c r="K1530" s="50">
        <v>10</v>
      </c>
      <c r="L1530" s="5">
        <v>0</v>
      </c>
      <c r="P1530" s="481" t="s">
        <v>31</v>
      </c>
    </row>
    <row r="1531" spans="1:16" x14ac:dyDescent="0.2">
      <c r="A1531" s="30" t="s">
        <v>1017</v>
      </c>
      <c r="B1531" s="113">
        <v>0</v>
      </c>
      <c r="C1531" s="116">
        <v>0</v>
      </c>
      <c r="D1531" s="50">
        <v>9989000</v>
      </c>
      <c r="E1531" s="80">
        <v>0</v>
      </c>
      <c r="F1531" s="58" t="s">
        <v>745</v>
      </c>
      <c r="G1531" s="28" t="s">
        <v>746</v>
      </c>
      <c r="H1531" s="28" t="s">
        <v>1218</v>
      </c>
      <c r="I1531" s="97">
        <v>0</v>
      </c>
      <c r="J1531" s="84">
        <v>0</v>
      </c>
      <c r="K1531" s="50">
        <v>10</v>
      </c>
      <c r="L1531" s="5">
        <v>0</v>
      </c>
      <c r="P1531" s="481" t="s">
        <v>31</v>
      </c>
    </row>
    <row r="1532" spans="1:16" x14ac:dyDescent="0.2">
      <c r="A1532" s="30" t="s">
        <v>479</v>
      </c>
      <c r="B1532" s="113">
        <v>0</v>
      </c>
      <c r="C1532" s="116">
        <v>0</v>
      </c>
      <c r="D1532" s="50">
        <v>9989900</v>
      </c>
      <c r="E1532" s="80">
        <v>0</v>
      </c>
      <c r="F1532" s="58" t="s">
        <v>745</v>
      </c>
      <c r="G1532" s="28" t="s">
        <v>746</v>
      </c>
      <c r="H1532" s="28" t="s">
        <v>1218</v>
      </c>
      <c r="I1532" s="97">
        <v>0</v>
      </c>
      <c r="J1532" s="84">
        <v>0</v>
      </c>
      <c r="K1532" s="50">
        <v>10</v>
      </c>
      <c r="L1532" s="5">
        <v>0</v>
      </c>
      <c r="P1532" s="481" t="s">
        <v>31</v>
      </c>
    </row>
    <row r="1533" spans="1:16" x14ac:dyDescent="0.2">
      <c r="A1533" s="30"/>
      <c r="B1533" s="50"/>
      <c r="C1533" s="50"/>
      <c r="D1533" s="50"/>
      <c r="E1533" s="80"/>
      <c r="F1533" s="28"/>
      <c r="G1533" s="50"/>
      <c r="H1533" s="28"/>
      <c r="I1533" s="50"/>
      <c r="J1533" s="50"/>
      <c r="K1533" s="50"/>
      <c r="L1533" s="287"/>
      <c r="P1533" s="481"/>
    </row>
    <row r="1534" spans="1:16" x14ac:dyDescent="0.2">
      <c r="A1534" s="30"/>
      <c r="B1534" s="50"/>
      <c r="C1534" s="50"/>
      <c r="D1534" s="50"/>
      <c r="E1534" s="80"/>
      <c r="F1534" s="28"/>
      <c r="G1534" s="50"/>
      <c r="H1534" s="50"/>
      <c r="I1534" s="50"/>
      <c r="J1534" s="50"/>
      <c r="K1534" s="50"/>
      <c r="L1534" s="287"/>
    </row>
    <row r="1535" spans="1:16" x14ac:dyDescent="0.2">
      <c r="A1535" s="30"/>
      <c r="B1535" s="50"/>
      <c r="C1535" s="50"/>
      <c r="D1535" s="50"/>
      <c r="E1535" s="80"/>
      <c r="F1535" s="28"/>
      <c r="G1535" s="50"/>
      <c r="H1535" s="50"/>
      <c r="I1535" s="50"/>
      <c r="J1535" s="50"/>
      <c r="K1535" s="50"/>
      <c r="L1535" s="287"/>
    </row>
    <row r="1536" spans="1:16" x14ac:dyDescent="0.2">
      <c r="A1536" s="30"/>
      <c r="B1536" s="50"/>
      <c r="C1536" s="50"/>
      <c r="D1536" s="50"/>
      <c r="E1536" s="80"/>
      <c r="F1536" s="28"/>
      <c r="G1536" s="50"/>
      <c r="H1536" s="50"/>
      <c r="I1536" s="50"/>
      <c r="J1536" s="50"/>
      <c r="K1536" s="50"/>
      <c r="L1536" s="287"/>
    </row>
    <row r="1537" spans="1:12" x14ac:dyDescent="0.2">
      <c r="A1537" s="30"/>
      <c r="B1537" s="50"/>
      <c r="C1537" s="50"/>
      <c r="D1537" s="50"/>
      <c r="E1537" s="80"/>
      <c r="F1537" s="28"/>
      <c r="G1537" s="50"/>
      <c r="H1537" s="50"/>
      <c r="I1537" s="50"/>
      <c r="J1537" s="50"/>
      <c r="K1537" s="50"/>
      <c r="L1537" s="287"/>
    </row>
    <row r="1538" spans="1:12" x14ac:dyDescent="0.2">
      <c r="A1538" s="30"/>
      <c r="B1538" s="50"/>
      <c r="C1538" s="50"/>
      <c r="D1538" s="50"/>
      <c r="E1538" s="80"/>
      <c r="F1538" s="28"/>
      <c r="G1538" s="50"/>
      <c r="H1538" s="50"/>
      <c r="I1538" s="50"/>
      <c r="J1538" s="50"/>
      <c r="K1538" s="50"/>
      <c r="L1538" s="287"/>
    </row>
    <row r="1539" spans="1:12" x14ac:dyDescent="0.2">
      <c r="A1539" s="30"/>
      <c r="B1539" s="50"/>
      <c r="C1539" s="50"/>
      <c r="D1539" s="50"/>
      <c r="E1539" s="80"/>
      <c r="F1539" s="28"/>
      <c r="G1539" s="50"/>
      <c r="H1539" s="50"/>
      <c r="I1539" s="50"/>
      <c r="J1539" s="50"/>
      <c r="K1539" s="50"/>
      <c r="L1539" s="287"/>
    </row>
    <row r="1540" spans="1:12" x14ac:dyDescent="0.2">
      <c r="A1540" s="30"/>
      <c r="B1540" s="50"/>
      <c r="C1540" s="50"/>
      <c r="D1540" s="50"/>
      <c r="E1540" s="80"/>
      <c r="F1540" s="28"/>
      <c r="G1540" s="50"/>
      <c r="H1540" s="50"/>
      <c r="I1540" s="50"/>
      <c r="J1540" s="50"/>
      <c r="K1540" s="50"/>
      <c r="L1540" s="287"/>
    </row>
    <row r="1541" spans="1:12" x14ac:dyDescent="0.2">
      <c r="A1541" s="30"/>
      <c r="B1541" s="50"/>
      <c r="C1541" s="50"/>
      <c r="D1541" s="50"/>
      <c r="E1541" s="80"/>
      <c r="F1541" s="28"/>
      <c r="G1541" s="50"/>
      <c r="H1541" s="50"/>
      <c r="I1541" s="50"/>
      <c r="J1541" s="50"/>
      <c r="K1541" s="50"/>
      <c r="L1541" s="287"/>
    </row>
    <row r="1542" spans="1:12" x14ac:dyDescent="0.2">
      <c r="A1542" s="30"/>
      <c r="B1542" s="50"/>
      <c r="C1542" s="50"/>
      <c r="D1542" s="50"/>
      <c r="E1542" s="80"/>
      <c r="F1542" s="28"/>
      <c r="G1542" s="50"/>
      <c r="H1542" s="50"/>
      <c r="I1542" s="50"/>
      <c r="J1542" s="50"/>
      <c r="K1542" s="50"/>
      <c r="L1542" s="287"/>
    </row>
    <row r="1543" spans="1:12" x14ac:dyDescent="0.2">
      <c r="A1543" s="30"/>
      <c r="B1543" s="50"/>
      <c r="C1543" s="50"/>
      <c r="D1543" s="50"/>
      <c r="E1543" s="80"/>
      <c r="F1543" s="28"/>
      <c r="G1543" s="50"/>
      <c r="H1543" s="50"/>
      <c r="I1543" s="50"/>
      <c r="J1543" s="50"/>
      <c r="K1543" s="50"/>
      <c r="L1543" s="287"/>
    </row>
    <row r="1544" spans="1:12" x14ac:dyDescent="0.2">
      <c r="A1544" s="30"/>
      <c r="B1544" s="50"/>
      <c r="C1544" s="50"/>
      <c r="D1544" s="50"/>
      <c r="E1544" s="80"/>
      <c r="F1544" s="28"/>
      <c r="G1544" s="50"/>
      <c r="H1544" s="50"/>
      <c r="I1544" s="50"/>
      <c r="J1544" s="50"/>
      <c r="K1544" s="50"/>
      <c r="L1544" s="287"/>
    </row>
    <row r="1545" spans="1:12" x14ac:dyDescent="0.2">
      <c r="A1545" s="30"/>
      <c r="B1545" s="50"/>
      <c r="C1545" s="50"/>
      <c r="D1545" s="50"/>
      <c r="E1545" s="80"/>
      <c r="F1545" s="28"/>
      <c r="G1545" s="50"/>
      <c r="H1545" s="50"/>
      <c r="I1545" s="50"/>
      <c r="J1545" s="50"/>
      <c r="K1545" s="50"/>
      <c r="L1545" s="287"/>
    </row>
    <row r="1546" spans="1:12" x14ac:dyDescent="0.2">
      <c r="A1546" s="30"/>
      <c r="B1546" s="50"/>
      <c r="C1546" s="50"/>
      <c r="D1546" s="50"/>
      <c r="E1546" s="80"/>
      <c r="F1546" s="28"/>
      <c r="G1546" s="50"/>
      <c r="H1546" s="50"/>
      <c r="I1546" s="50"/>
      <c r="J1546" s="50"/>
      <c r="K1546" s="50"/>
      <c r="L1546" s="287"/>
    </row>
    <row r="1547" spans="1:12" x14ac:dyDescent="0.2">
      <c r="A1547" s="30"/>
      <c r="B1547" s="50"/>
      <c r="C1547" s="50"/>
      <c r="D1547" s="50"/>
      <c r="E1547" s="80"/>
      <c r="F1547" s="28"/>
      <c r="G1547" s="50"/>
      <c r="H1547" s="50"/>
      <c r="I1547" s="50"/>
      <c r="J1547" s="50"/>
      <c r="K1547" s="50"/>
      <c r="L1547" s="287"/>
    </row>
    <row r="1548" spans="1:12" x14ac:dyDescent="0.2">
      <c r="A1548" s="30"/>
      <c r="B1548" s="50"/>
      <c r="C1548" s="50"/>
      <c r="D1548" s="50"/>
      <c r="E1548" s="80"/>
      <c r="F1548" s="28"/>
      <c r="G1548" s="50"/>
      <c r="H1548" s="50"/>
      <c r="I1548" s="50"/>
      <c r="J1548" s="50"/>
      <c r="K1548" s="50"/>
      <c r="L1548" s="287"/>
    </row>
    <row r="1549" spans="1:12" x14ac:dyDescent="0.2">
      <c r="A1549" s="30"/>
      <c r="B1549" s="50"/>
      <c r="C1549" s="50"/>
      <c r="D1549" s="50"/>
      <c r="E1549" s="80"/>
      <c r="F1549" s="28"/>
      <c r="G1549" s="50"/>
      <c r="H1549" s="50"/>
      <c r="I1549" s="50"/>
      <c r="J1549" s="50"/>
      <c r="K1549" s="50"/>
      <c r="L1549" s="287"/>
    </row>
    <row r="1550" spans="1:12" x14ac:dyDescent="0.2">
      <c r="A1550" s="30"/>
      <c r="B1550" s="50"/>
      <c r="C1550" s="50"/>
      <c r="D1550" s="50"/>
      <c r="E1550" s="80"/>
      <c r="F1550" s="28"/>
      <c r="G1550" s="50"/>
      <c r="H1550" s="50"/>
      <c r="I1550" s="50"/>
      <c r="J1550" s="50"/>
      <c r="K1550" s="50"/>
      <c r="L1550" s="287"/>
    </row>
    <row r="1551" spans="1:12" x14ac:dyDescent="0.2">
      <c r="A1551" s="30"/>
      <c r="B1551" s="50"/>
      <c r="C1551" s="50"/>
      <c r="D1551" s="50"/>
      <c r="E1551" s="80"/>
      <c r="F1551" s="28"/>
      <c r="G1551" s="50"/>
      <c r="H1551" s="50"/>
      <c r="I1551" s="50"/>
      <c r="J1551" s="50"/>
      <c r="K1551" s="50"/>
      <c r="L1551" s="287"/>
    </row>
    <row r="1552" spans="1:12" x14ac:dyDescent="0.2">
      <c r="A1552" s="30"/>
      <c r="B1552" s="50"/>
      <c r="C1552" s="50"/>
      <c r="D1552" s="50"/>
      <c r="E1552" s="80"/>
      <c r="F1552" s="28"/>
      <c r="G1552" s="50"/>
      <c r="H1552" s="50"/>
      <c r="I1552" s="50"/>
      <c r="J1552" s="50"/>
      <c r="K1552" s="50"/>
      <c r="L1552" s="287"/>
    </row>
    <row r="1553" spans="1:12" x14ac:dyDescent="0.2">
      <c r="A1553" s="30"/>
      <c r="B1553" s="50"/>
      <c r="C1553" s="50"/>
      <c r="D1553" s="50"/>
      <c r="E1553" s="80"/>
      <c r="F1553" s="28"/>
      <c r="G1553" s="50"/>
      <c r="H1553" s="50"/>
      <c r="I1553" s="50"/>
      <c r="J1553" s="50"/>
      <c r="K1553" s="50"/>
      <c r="L1553" s="287"/>
    </row>
    <row r="1554" spans="1:12" x14ac:dyDescent="0.2">
      <c r="A1554" s="30"/>
      <c r="B1554" s="50"/>
      <c r="C1554" s="50"/>
      <c r="D1554" s="50"/>
      <c r="E1554" s="80"/>
      <c r="F1554" s="28"/>
      <c r="G1554" s="50"/>
      <c r="H1554" s="50"/>
      <c r="I1554" s="50"/>
      <c r="J1554" s="50"/>
      <c r="K1554" s="50"/>
      <c r="L1554" s="287"/>
    </row>
    <row r="1555" spans="1:12" x14ac:dyDescent="0.2">
      <c r="A1555" s="30"/>
      <c r="B1555" s="50"/>
      <c r="C1555" s="50"/>
      <c r="D1555" s="50"/>
      <c r="E1555" s="80"/>
      <c r="F1555" s="28"/>
      <c r="G1555" s="50"/>
      <c r="H1555" s="50"/>
      <c r="I1555" s="50"/>
      <c r="J1555" s="50"/>
      <c r="K1555" s="50"/>
      <c r="L1555" s="287"/>
    </row>
    <row r="1556" spans="1:12" x14ac:dyDescent="0.2">
      <c r="A1556" s="30"/>
      <c r="B1556" s="50"/>
      <c r="C1556" s="50"/>
      <c r="D1556" s="50"/>
      <c r="E1556" s="80"/>
      <c r="F1556" s="28"/>
      <c r="G1556" s="50"/>
      <c r="H1556" s="50"/>
      <c r="I1556" s="50"/>
      <c r="J1556" s="50"/>
      <c r="K1556" s="50"/>
      <c r="L1556" s="287"/>
    </row>
    <row r="1557" spans="1:12" x14ac:dyDescent="0.2">
      <c r="A1557" s="30"/>
      <c r="B1557" s="50"/>
      <c r="C1557" s="50"/>
      <c r="D1557" s="50"/>
      <c r="E1557" s="80"/>
      <c r="F1557" s="28"/>
      <c r="G1557" s="50"/>
      <c r="H1557" s="50"/>
      <c r="I1557" s="50"/>
      <c r="J1557" s="50"/>
      <c r="K1557" s="50"/>
      <c r="L1557" s="287"/>
    </row>
    <row r="1558" spans="1:12" x14ac:dyDescent="0.2">
      <c r="A1558" s="30"/>
      <c r="B1558" s="50"/>
      <c r="C1558" s="50"/>
      <c r="D1558" s="50"/>
      <c r="E1558" s="80"/>
      <c r="F1558" s="28"/>
      <c r="G1558" s="50"/>
      <c r="H1558" s="50"/>
      <c r="I1558" s="50"/>
      <c r="J1558" s="50"/>
      <c r="K1558" s="50"/>
      <c r="L1558" s="287"/>
    </row>
    <row r="1559" spans="1:12" x14ac:dyDescent="0.2">
      <c r="A1559" s="30"/>
      <c r="B1559" s="50"/>
      <c r="C1559" s="50"/>
      <c r="D1559" s="50"/>
      <c r="E1559" s="80"/>
      <c r="F1559" s="28"/>
      <c r="G1559" s="50"/>
      <c r="H1559" s="50"/>
      <c r="I1559" s="50"/>
      <c r="J1559" s="50"/>
      <c r="K1559" s="50"/>
      <c r="L1559" s="287"/>
    </row>
    <row r="1560" spans="1:12" x14ac:dyDescent="0.2">
      <c r="A1560" s="30"/>
      <c r="B1560" s="50"/>
      <c r="C1560" s="50"/>
      <c r="D1560" s="50"/>
      <c r="E1560" s="80"/>
      <c r="F1560" s="28"/>
      <c r="G1560" s="50"/>
      <c r="H1560" s="50"/>
      <c r="I1560" s="50"/>
      <c r="J1560" s="50"/>
      <c r="K1560" s="50"/>
      <c r="L1560" s="287"/>
    </row>
    <row r="1561" spans="1:12" x14ac:dyDescent="0.2">
      <c r="A1561" s="30"/>
      <c r="B1561" s="50"/>
      <c r="C1561" s="50"/>
      <c r="D1561" s="50"/>
      <c r="E1561" s="80"/>
      <c r="F1561" s="28"/>
      <c r="G1561" s="50"/>
      <c r="H1561" s="50"/>
      <c r="I1561" s="50"/>
      <c r="J1561" s="50"/>
      <c r="K1561" s="50"/>
      <c r="L1561" s="287"/>
    </row>
    <row r="1562" spans="1:12" x14ac:dyDescent="0.2">
      <c r="A1562" s="30"/>
      <c r="B1562" s="50"/>
      <c r="C1562" s="50"/>
      <c r="D1562" s="50"/>
      <c r="E1562" s="80"/>
      <c r="F1562" s="28"/>
      <c r="G1562" s="50"/>
      <c r="H1562" s="50"/>
      <c r="I1562" s="50"/>
      <c r="J1562" s="50"/>
      <c r="K1562" s="50"/>
      <c r="L1562" s="287"/>
    </row>
    <row r="1563" spans="1:12" x14ac:dyDescent="0.2">
      <c r="A1563" s="30"/>
      <c r="B1563" s="50"/>
      <c r="C1563" s="50"/>
      <c r="D1563" s="50"/>
      <c r="E1563" s="80"/>
      <c r="F1563" s="28"/>
      <c r="G1563" s="50"/>
      <c r="H1563" s="50"/>
      <c r="I1563" s="50"/>
      <c r="J1563" s="50"/>
      <c r="K1563" s="50"/>
      <c r="L1563" s="287"/>
    </row>
    <row r="1564" spans="1:12" x14ac:dyDescent="0.2">
      <c r="A1564" s="30"/>
      <c r="B1564" s="50"/>
      <c r="C1564" s="50"/>
      <c r="D1564" s="50"/>
      <c r="E1564" s="80"/>
      <c r="F1564" s="28"/>
      <c r="G1564" s="50"/>
      <c r="H1564" s="50"/>
      <c r="I1564" s="50"/>
      <c r="J1564" s="50"/>
      <c r="K1564" s="50"/>
      <c r="L1564" s="287"/>
    </row>
    <row r="1565" spans="1:12" x14ac:dyDescent="0.2">
      <c r="A1565" s="30"/>
      <c r="B1565" s="50"/>
      <c r="C1565" s="50"/>
      <c r="D1565" s="50"/>
      <c r="E1565" s="80"/>
      <c r="F1565" s="28"/>
      <c r="G1565" s="50"/>
      <c r="H1565" s="50"/>
      <c r="I1565" s="50"/>
      <c r="J1565" s="50"/>
      <c r="K1565" s="50"/>
      <c r="L1565" s="287"/>
    </row>
    <row r="1566" spans="1:12" x14ac:dyDescent="0.2">
      <c r="A1566" s="30"/>
      <c r="B1566" s="50"/>
      <c r="C1566" s="50"/>
      <c r="D1566" s="50"/>
      <c r="E1566" s="80"/>
      <c r="F1566" s="28"/>
      <c r="G1566" s="50"/>
      <c r="H1566" s="50"/>
      <c r="I1566" s="50"/>
      <c r="J1566" s="50"/>
      <c r="K1566" s="50"/>
      <c r="L1566" s="287"/>
    </row>
    <row r="1567" spans="1:12" x14ac:dyDescent="0.2">
      <c r="A1567" s="30"/>
      <c r="B1567" s="50"/>
      <c r="C1567" s="50"/>
      <c r="D1567" s="50"/>
      <c r="E1567" s="80"/>
      <c r="F1567" s="28"/>
      <c r="G1567" s="50"/>
      <c r="H1567" s="50"/>
      <c r="I1567" s="50"/>
      <c r="J1567" s="50"/>
      <c r="K1567" s="50"/>
      <c r="L1567" s="287"/>
    </row>
    <row r="1568" spans="1:12" x14ac:dyDescent="0.2">
      <c r="A1568" s="30"/>
      <c r="B1568" s="50"/>
      <c r="C1568" s="50"/>
      <c r="D1568" s="50"/>
      <c r="E1568" s="80"/>
      <c r="F1568" s="28"/>
      <c r="G1568" s="50"/>
      <c r="H1568" s="50"/>
      <c r="I1568" s="50"/>
      <c r="J1568" s="50"/>
      <c r="K1568" s="50"/>
      <c r="L1568" s="287"/>
    </row>
    <row r="1569" spans="1:12" x14ac:dyDescent="0.2">
      <c r="A1569" s="30"/>
      <c r="B1569" s="50"/>
      <c r="C1569" s="50"/>
      <c r="D1569" s="50"/>
      <c r="E1569" s="80"/>
      <c r="F1569" s="28"/>
      <c r="G1569" s="50"/>
      <c r="H1569" s="50"/>
      <c r="I1569" s="50"/>
      <c r="J1569" s="50"/>
      <c r="K1569" s="50"/>
      <c r="L1569" s="287"/>
    </row>
    <row r="1570" spans="1:12" x14ac:dyDescent="0.2">
      <c r="A1570" s="30"/>
      <c r="B1570" s="50"/>
      <c r="C1570" s="50"/>
      <c r="D1570" s="50"/>
      <c r="E1570" s="80"/>
      <c r="F1570" s="28"/>
      <c r="G1570" s="50"/>
      <c r="H1570" s="50"/>
      <c r="I1570" s="50"/>
      <c r="J1570" s="50"/>
      <c r="K1570" s="50"/>
      <c r="L1570" s="287"/>
    </row>
    <row r="1571" spans="1:12" x14ac:dyDescent="0.2">
      <c r="A1571" s="30"/>
      <c r="B1571" s="50"/>
      <c r="C1571" s="50"/>
      <c r="D1571" s="50"/>
      <c r="E1571" s="80"/>
      <c r="F1571" s="28"/>
      <c r="G1571" s="50"/>
      <c r="H1571" s="50"/>
      <c r="I1571" s="50"/>
      <c r="J1571" s="50"/>
      <c r="K1571" s="50"/>
      <c r="L1571" s="287"/>
    </row>
    <row r="1572" spans="1:12" x14ac:dyDescent="0.2">
      <c r="E1572" s="80"/>
    </row>
    <row r="1573" spans="1:12" x14ac:dyDescent="0.2">
      <c r="E1573" s="80"/>
    </row>
    <row r="1574" spans="1:12" x14ac:dyDescent="0.2">
      <c r="E1574" s="80"/>
    </row>
    <row r="1575" spans="1:12" x14ac:dyDescent="0.2">
      <c r="E1575" s="80"/>
    </row>
    <row r="1576" spans="1:12" x14ac:dyDescent="0.2">
      <c r="E1576" s="80"/>
    </row>
    <row r="1577" spans="1:12" x14ac:dyDescent="0.2">
      <c r="E1577" s="80"/>
    </row>
    <row r="1578" spans="1:12" x14ac:dyDescent="0.2">
      <c r="E1578" s="80"/>
    </row>
    <row r="1579" spans="1:12" x14ac:dyDescent="0.2">
      <c r="E1579" s="80"/>
    </row>
    <row r="1580" spans="1:12" x14ac:dyDescent="0.2">
      <c r="E1580" s="80"/>
    </row>
    <row r="1581" spans="1:12" x14ac:dyDescent="0.2">
      <c r="E1581" s="80"/>
    </row>
    <row r="1582" spans="1:12" x14ac:dyDescent="0.2">
      <c r="E1582" s="80"/>
    </row>
    <row r="1583" spans="1:12" x14ac:dyDescent="0.2">
      <c r="E1583" s="80"/>
    </row>
    <row r="1584" spans="1:12" x14ac:dyDescent="0.2">
      <c r="E1584" s="80"/>
    </row>
    <row r="1585" spans="5:5" x14ac:dyDescent="0.2">
      <c r="E1585" s="80"/>
    </row>
    <row r="1586" spans="5:5" x14ac:dyDescent="0.2">
      <c r="E1586" s="80"/>
    </row>
    <row r="1587" spans="5:5" x14ac:dyDescent="0.2">
      <c r="E1587" s="80"/>
    </row>
    <row r="1588" spans="5:5" x14ac:dyDescent="0.2">
      <c r="E1588" s="80"/>
    </row>
    <row r="1589" spans="5:5" x14ac:dyDescent="0.2">
      <c r="E1589" s="80"/>
    </row>
    <row r="1590" spans="5:5" x14ac:dyDescent="0.2">
      <c r="E1590" s="80"/>
    </row>
    <row r="1591" spans="5:5" x14ac:dyDescent="0.2">
      <c r="E1591" s="80"/>
    </row>
    <row r="1592" spans="5:5" x14ac:dyDescent="0.2">
      <c r="E1592" s="80"/>
    </row>
    <row r="1593" spans="5:5" x14ac:dyDescent="0.2">
      <c r="E1593" s="80"/>
    </row>
    <row r="1594" spans="5:5" x14ac:dyDescent="0.2">
      <c r="E1594" s="80"/>
    </row>
    <row r="1595" spans="5:5" x14ac:dyDescent="0.2">
      <c r="E1595" s="80"/>
    </row>
    <row r="1596" spans="5:5" x14ac:dyDescent="0.2">
      <c r="E1596" s="80"/>
    </row>
    <row r="1597" spans="5:5" x14ac:dyDescent="0.2">
      <c r="E1597" s="80"/>
    </row>
    <row r="1598" spans="5:5" x14ac:dyDescent="0.2">
      <c r="E1598" s="80"/>
    </row>
    <row r="1599" spans="5:5" x14ac:dyDescent="0.2">
      <c r="E1599" s="80"/>
    </row>
    <row r="1600" spans="5:5" x14ac:dyDescent="0.2">
      <c r="E1600" s="80"/>
    </row>
    <row r="1601" spans="5:5" x14ac:dyDescent="0.2">
      <c r="E1601" s="80"/>
    </row>
    <row r="1602" spans="5:5" x14ac:dyDescent="0.2">
      <c r="E1602" s="80"/>
    </row>
    <row r="1603" spans="5:5" x14ac:dyDescent="0.2">
      <c r="E1603" s="80"/>
    </row>
    <row r="1604" spans="5:5" x14ac:dyDescent="0.2">
      <c r="E1604" s="80"/>
    </row>
    <row r="1605" spans="5:5" x14ac:dyDescent="0.2">
      <c r="E1605" s="80"/>
    </row>
    <row r="1606" spans="5:5" x14ac:dyDescent="0.2">
      <c r="E1606" s="80"/>
    </row>
    <row r="1607" spans="5:5" x14ac:dyDescent="0.2">
      <c r="E1607" s="80"/>
    </row>
    <row r="1608" spans="5:5" x14ac:dyDescent="0.2">
      <c r="E1608" s="80"/>
    </row>
    <row r="1609" spans="5:5" x14ac:dyDescent="0.2">
      <c r="E1609" s="80"/>
    </row>
    <row r="1610" spans="5:5" x14ac:dyDescent="0.2">
      <c r="E1610" s="80"/>
    </row>
    <row r="1611" spans="5:5" x14ac:dyDescent="0.2">
      <c r="E1611" s="80"/>
    </row>
    <row r="1612" spans="5:5" x14ac:dyDescent="0.2">
      <c r="E1612" s="80"/>
    </row>
    <row r="1613" spans="5:5" x14ac:dyDescent="0.2">
      <c r="E1613" s="80"/>
    </row>
    <row r="1614" spans="5:5" x14ac:dyDescent="0.2">
      <c r="E1614" s="80"/>
    </row>
    <row r="1615" spans="5:5" x14ac:dyDescent="0.2">
      <c r="E1615" s="80"/>
    </row>
    <row r="1616" spans="5:5" x14ac:dyDescent="0.2">
      <c r="E1616" s="80"/>
    </row>
    <row r="1617" spans="5:5" x14ac:dyDescent="0.2">
      <c r="E1617" s="80"/>
    </row>
    <row r="1618" spans="5:5" x14ac:dyDescent="0.2">
      <c r="E1618" s="80"/>
    </row>
    <row r="1619" spans="5:5" x14ac:dyDescent="0.2">
      <c r="E1619" s="80"/>
    </row>
    <row r="1620" spans="5:5" x14ac:dyDescent="0.2">
      <c r="E1620" s="80"/>
    </row>
    <row r="1621" spans="5:5" x14ac:dyDescent="0.2">
      <c r="E1621" s="80"/>
    </row>
    <row r="1622" spans="5:5" x14ac:dyDescent="0.2">
      <c r="E1622" s="80"/>
    </row>
    <row r="1623" spans="5:5" x14ac:dyDescent="0.2">
      <c r="E1623" s="80"/>
    </row>
    <row r="1624" spans="5:5" x14ac:dyDescent="0.2">
      <c r="E1624" s="80"/>
    </row>
    <row r="1625" spans="5:5" x14ac:dyDescent="0.2">
      <c r="E1625" s="80"/>
    </row>
    <row r="1626" spans="5:5" x14ac:dyDescent="0.2">
      <c r="E1626" s="80"/>
    </row>
    <row r="1627" spans="5:5" x14ac:dyDescent="0.2">
      <c r="E1627" s="80"/>
    </row>
    <row r="1628" spans="5:5" x14ac:dyDescent="0.2">
      <c r="E1628" s="80"/>
    </row>
    <row r="1629" spans="5:5" x14ac:dyDescent="0.2">
      <c r="E1629" s="80"/>
    </row>
    <row r="1630" spans="5:5" x14ac:dyDescent="0.2">
      <c r="E1630" s="80"/>
    </row>
    <row r="1631" spans="5:5" x14ac:dyDescent="0.2">
      <c r="E1631" s="80"/>
    </row>
    <row r="1632" spans="5:5" x14ac:dyDescent="0.2">
      <c r="E1632" s="80"/>
    </row>
    <row r="1633" spans="5:5" x14ac:dyDescent="0.2">
      <c r="E1633" s="80"/>
    </row>
    <row r="1634" spans="5:5" x14ac:dyDescent="0.2">
      <c r="E1634" s="80"/>
    </row>
    <row r="1635" spans="5:5" x14ac:dyDescent="0.2">
      <c r="E1635" s="80"/>
    </row>
    <row r="1636" spans="5:5" x14ac:dyDescent="0.2">
      <c r="E1636" s="80"/>
    </row>
    <row r="1637" spans="5:5" x14ac:dyDescent="0.2">
      <c r="E1637" s="80"/>
    </row>
    <row r="1638" spans="5:5" x14ac:dyDescent="0.2">
      <c r="E1638" s="80"/>
    </row>
    <row r="1639" spans="5:5" x14ac:dyDescent="0.2">
      <c r="E1639" s="80"/>
    </row>
    <row r="1640" spans="5:5" x14ac:dyDescent="0.2">
      <c r="E1640" s="80"/>
    </row>
    <row r="1641" spans="5:5" x14ac:dyDescent="0.2">
      <c r="E1641" s="80"/>
    </row>
    <row r="1642" spans="5:5" x14ac:dyDescent="0.2">
      <c r="E1642" s="80"/>
    </row>
    <row r="1643" spans="5:5" x14ac:dyDescent="0.2">
      <c r="E1643" s="80"/>
    </row>
    <row r="1644" spans="5:5" x14ac:dyDescent="0.2">
      <c r="E1644" s="80"/>
    </row>
    <row r="1645" spans="5:5" x14ac:dyDescent="0.2">
      <c r="E1645" s="80"/>
    </row>
    <row r="1646" spans="5:5" x14ac:dyDescent="0.2">
      <c r="E1646" s="80"/>
    </row>
    <row r="1647" spans="5:5" x14ac:dyDescent="0.2">
      <c r="E1647" s="80"/>
    </row>
    <row r="1648" spans="5:5" x14ac:dyDescent="0.2">
      <c r="E1648" s="80"/>
    </row>
    <row r="1649" spans="5:5" x14ac:dyDescent="0.2">
      <c r="E1649" s="80"/>
    </row>
    <row r="1650" spans="5:5" x14ac:dyDescent="0.2">
      <c r="E1650" s="80"/>
    </row>
    <row r="1651" spans="5:5" x14ac:dyDescent="0.2">
      <c r="E1651" s="80"/>
    </row>
    <row r="1652" spans="5:5" x14ac:dyDescent="0.2">
      <c r="E1652" s="80"/>
    </row>
    <row r="1653" spans="5:5" x14ac:dyDescent="0.2">
      <c r="E1653" s="80"/>
    </row>
    <row r="1654" spans="5:5" x14ac:dyDescent="0.2">
      <c r="E1654" s="80"/>
    </row>
    <row r="1655" spans="5:5" x14ac:dyDescent="0.2">
      <c r="E1655" s="80"/>
    </row>
    <row r="1656" spans="5:5" x14ac:dyDescent="0.2">
      <c r="E1656" s="80"/>
    </row>
    <row r="1657" spans="5:5" x14ac:dyDescent="0.2">
      <c r="E1657" s="80"/>
    </row>
    <row r="1658" spans="5:5" x14ac:dyDescent="0.2">
      <c r="E1658" s="80"/>
    </row>
    <row r="1659" spans="5:5" x14ac:dyDescent="0.2">
      <c r="E1659" s="80"/>
    </row>
    <row r="1660" spans="5:5" x14ac:dyDescent="0.2">
      <c r="E1660" s="80"/>
    </row>
    <row r="1661" spans="5:5" x14ac:dyDescent="0.2">
      <c r="E1661" s="80"/>
    </row>
    <row r="1662" spans="5:5" x14ac:dyDescent="0.2">
      <c r="E1662" s="80"/>
    </row>
    <row r="1663" spans="5:5" x14ac:dyDescent="0.2">
      <c r="E1663" s="80"/>
    </row>
    <row r="1664" spans="5:5" x14ac:dyDescent="0.2">
      <c r="E1664" s="80"/>
    </row>
    <row r="1665" spans="5:5" x14ac:dyDescent="0.2">
      <c r="E1665" s="80"/>
    </row>
    <row r="1666" spans="5:5" x14ac:dyDescent="0.2">
      <c r="E1666" s="80"/>
    </row>
    <row r="1667" spans="5:5" x14ac:dyDescent="0.2">
      <c r="E1667" s="80"/>
    </row>
    <row r="1668" spans="5:5" x14ac:dyDescent="0.2">
      <c r="E1668" s="80"/>
    </row>
    <row r="1669" spans="5:5" x14ac:dyDescent="0.2">
      <c r="E1669" s="80"/>
    </row>
    <row r="1670" spans="5:5" x14ac:dyDescent="0.2">
      <c r="E1670" s="80"/>
    </row>
    <row r="1671" spans="5:5" x14ac:dyDescent="0.2">
      <c r="E1671" s="80"/>
    </row>
    <row r="1672" spans="5:5" x14ac:dyDescent="0.2">
      <c r="E1672" s="80"/>
    </row>
    <row r="1673" spans="5:5" x14ac:dyDescent="0.2">
      <c r="E1673" s="80"/>
    </row>
    <row r="1674" spans="5:5" x14ac:dyDescent="0.2">
      <c r="E1674" s="80"/>
    </row>
    <row r="1675" spans="5:5" x14ac:dyDescent="0.2">
      <c r="E1675" s="80"/>
    </row>
    <row r="1676" spans="5:5" x14ac:dyDescent="0.2">
      <c r="E1676" s="80"/>
    </row>
    <row r="1677" spans="5:5" x14ac:dyDescent="0.2">
      <c r="E1677" s="80"/>
    </row>
    <row r="1678" spans="5:5" x14ac:dyDescent="0.2">
      <c r="E1678" s="80"/>
    </row>
    <row r="1679" spans="5:5" x14ac:dyDescent="0.2">
      <c r="E1679" s="80"/>
    </row>
    <row r="1680" spans="5:5" x14ac:dyDescent="0.2">
      <c r="E1680" s="80"/>
    </row>
    <row r="1681" spans="5:5" x14ac:dyDescent="0.2">
      <c r="E1681" s="80"/>
    </row>
    <row r="1682" spans="5:5" x14ac:dyDescent="0.2">
      <c r="E1682" s="80"/>
    </row>
    <row r="1683" spans="5:5" x14ac:dyDescent="0.2">
      <c r="E1683" s="80"/>
    </row>
    <row r="1684" spans="5:5" x14ac:dyDescent="0.2">
      <c r="E1684" s="80"/>
    </row>
    <row r="1685" spans="5:5" x14ac:dyDescent="0.2">
      <c r="E1685" s="80"/>
    </row>
    <row r="1686" spans="5:5" x14ac:dyDescent="0.2">
      <c r="E1686" s="80"/>
    </row>
    <row r="1687" spans="5:5" x14ac:dyDescent="0.2">
      <c r="E1687" s="80"/>
    </row>
    <row r="1688" spans="5:5" x14ac:dyDescent="0.2">
      <c r="E1688" s="80"/>
    </row>
    <row r="1689" spans="5:5" x14ac:dyDescent="0.2">
      <c r="E1689" s="80"/>
    </row>
    <row r="1690" spans="5:5" x14ac:dyDescent="0.2">
      <c r="E1690" s="80"/>
    </row>
    <row r="1691" spans="5:5" x14ac:dyDescent="0.2">
      <c r="E1691" s="80"/>
    </row>
    <row r="1692" spans="5:5" x14ac:dyDescent="0.2">
      <c r="E1692" s="80"/>
    </row>
    <row r="1693" spans="5:5" x14ac:dyDescent="0.2">
      <c r="E1693" s="80"/>
    </row>
    <row r="1694" spans="5:5" x14ac:dyDescent="0.2">
      <c r="E1694" s="80"/>
    </row>
    <row r="1695" spans="5:5" x14ac:dyDescent="0.2">
      <c r="E1695" s="80"/>
    </row>
    <row r="1696" spans="5:5" x14ac:dyDescent="0.2">
      <c r="E1696" s="80"/>
    </row>
    <row r="1697" spans="5:5" x14ac:dyDescent="0.2">
      <c r="E1697" s="80"/>
    </row>
    <row r="1698" spans="5:5" x14ac:dyDescent="0.2">
      <c r="E1698" s="80"/>
    </row>
    <row r="1699" spans="5:5" x14ac:dyDescent="0.2">
      <c r="E1699" s="80"/>
    </row>
    <row r="1700" spans="5:5" x14ac:dyDescent="0.2">
      <c r="E1700" s="80"/>
    </row>
    <row r="1701" spans="5:5" x14ac:dyDescent="0.2">
      <c r="E1701" s="80"/>
    </row>
    <row r="1702" spans="5:5" x14ac:dyDescent="0.2">
      <c r="E1702" s="80"/>
    </row>
    <row r="1703" spans="5:5" x14ac:dyDescent="0.2">
      <c r="E1703" s="80"/>
    </row>
    <row r="1704" spans="5:5" x14ac:dyDescent="0.2">
      <c r="E1704" s="80"/>
    </row>
    <row r="1705" spans="5:5" x14ac:dyDescent="0.2">
      <c r="E1705" s="80"/>
    </row>
    <row r="1706" spans="5:5" x14ac:dyDescent="0.2">
      <c r="E1706" s="80"/>
    </row>
    <row r="1707" spans="5:5" x14ac:dyDescent="0.2">
      <c r="E1707" s="80"/>
    </row>
    <row r="1708" spans="5:5" x14ac:dyDescent="0.2">
      <c r="E1708" s="80"/>
    </row>
    <row r="1709" spans="5:5" x14ac:dyDescent="0.2">
      <c r="E1709" s="80"/>
    </row>
    <row r="1710" spans="5:5" x14ac:dyDescent="0.2">
      <c r="E1710" s="80"/>
    </row>
    <row r="1711" spans="5:5" x14ac:dyDescent="0.2">
      <c r="E1711" s="80"/>
    </row>
    <row r="1712" spans="5:5" x14ac:dyDescent="0.2">
      <c r="E1712" s="80"/>
    </row>
    <row r="1713" spans="5:5" x14ac:dyDescent="0.2">
      <c r="E1713" s="80"/>
    </row>
    <row r="1714" spans="5:5" x14ac:dyDescent="0.2">
      <c r="E1714" s="80"/>
    </row>
    <row r="1715" spans="5:5" x14ac:dyDescent="0.2">
      <c r="E1715" s="80"/>
    </row>
    <row r="1716" spans="5:5" x14ac:dyDescent="0.2">
      <c r="E1716" s="80"/>
    </row>
    <row r="1717" spans="5:5" x14ac:dyDescent="0.2">
      <c r="E1717" s="80"/>
    </row>
    <row r="1718" spans="5:5" x14ac:dyDescent="0.2">
      <c r="E1718" s="80"/>
    </row>
    <row r="1719" spans="5:5" x14ac:dyDescent="0.2">
      <c r="E1719" s="80"/>
    </row>
    <row r="1720" spans="5:5" x14ac:dyDescent="0.2">
      <c r="E1720" s="80"/>
    </row>
    <row r="1721" spans="5:5" x14ac:dyDescent="0.2">
      <c r="E1721" s="80"/>
    </row>
    <row r="1722" spans="5:5" x14ac:dyDescent="0.2">
      <c r="E1722" s="80"/>
    </row>
    <row r="1723" spans="5:5" x14ac:dyDescent="0.2">
      <c r="E1723" s="80"/>
    </row>
    <row r="1724" spans="5:5" x14ac:dyDescent="0.2">
      <c r="E1724" s="80"/>
    </row>
    <row r="1725" spans="5:5" x14ac:dyDescent="0.2">
      <c r="E1725" s="80"/>
    </row>
    <row r="1726" spans="5:5" x14ac:dyDescent="0.2">
      <c r="E1726" s="80"/>
    </row>
    <row r="1727" spans="5:5" x14ac:dyDescent="0.2">
      <c r="E1727" s="80"/>
    </row>
    <row r="1728" spans="5:5" x14ac:dyDescent="0.2">
      <c r="E1728" s="80"/>
    </row>
    <row r="1729" spans="5:5" x14ac:dyDescent="0.2">
      <c r="E1729" s="80"/>
    </row>
    <row r="1730" spans="5:5" x14ac:dyDescent="0.2">
      <c r="E1730" s="80"/>
    </row>
    <row r="1731" spans="5:5" x14ac:dyDescent="0.2">
      <c r="E1731" s="80"/>
    </row>
    <row r="1732" spans="5:5" x14ac:dyDescent="0.2">
      <c r="E1732" s="80"/>
    </row>
    <row r="1733" spans="5:5" x14ac:dyDescent="0.2">
      <c r="E1733" s="80"/>
    </row>
    <row r="1734" spans="5:5" x14ac:dyDescent="0.2">
      <c r="E1734" s="80"/>
    </row>
    <row r="1735" spans="5:5" x14ac:dyDescent="0.2">
      <c r="E1735" s="80"/>
    </row>
    <row r="1736" spans="5:5" x14ac:dyDescent="0.2">
      <c r="E1736" s="80"/>
    </row>
    <row r="1737" spans="5:5" x14ac:dyDescent="0.2">
      <c r="E1737" s="80"/>
    </row>
    <row r="1738" spans="5:5" x14ac:dyDescent="0.2">
      <c r="E1738" s="80"/>
    </row>
    <row r="1739" spans="5:5" x14ac:dyDescent="0.2">
      <c r="E1739" s="80"/>
    </row>
    <row r="1740" spans="5:5" x14ac:dyDescent="0.2">
      <c r="E1740" s="80"/>
    </row>
    <row r="1741" spans="5:5" x14ac:dyDescent="0.2">
      <c r="E1741" s="80"/>
    </row>
    <row r="1742" spans="5:5" x14ac:dyDescent="0.2">
      <c r="E1742" s="80"/>
    </row>
    <row r="1743" spans="5:5" x14ac:dyDescent="0.2">
      <c r="E1743" s="80"/>
    </row>
    <row r="1744" spans="5:5" x14ac:dyDescent="0.2">
      <c r="E1744" s="80"/>
    </row>
    <row r="1745" spans="5:5" x14ac:dyDescent="0.2">
      <c r="E1745" s="80"/>
    </row>
    <row r="1746" spans="5:5" x14ac:dyDescent="0.2">
      <c r="E1746" s="80"/>
    </row>
    <row r="1747" spans="5:5" x14ac:dyDescent="0.2">
      <c r="E1747" s="80"/>
    </row>
    <row r="1748" spans="5:5" x14ac:dyDescent="0.2">
      <c r="E1748" s="80"/>
    </row>
    <row r="1749" spans="5:5" x14ac:dyDescent="0.2">
      <c r="E1749" s="80"/>
    </row>
    <row r="1750" spans="5:5" x14ac:dyDescent="0.2">
      <c r="E1750" s="80"/>
    </row>
    <row r="1751" spans="5:5" x14ac:dyDescent="0.2">
      <c r="E1751" s="80"/>
    </row>
    <row r="1752" spans="5:5" x14ac:dyDescent="0.2">
      <c r="E1752" s="80"/>
    </row>
    <row r="1753" spans="5:5" x14ac:dyDescent="0.2">
      <c r="E1753" s="80"/>
    </row>
    <row r="1754" spans="5:5" x14ac:dyDescent="0.2">
      <c r="E1754" s="80"/>
    </row>
    <row r="1755" spans="5:5" x14ac:dyDescent="0.2">
      <c r="E1755" s="80"/>
    </row>
    <row r="1756" spans="5:5" x14ac:dyDescent="0.2">
      <c r="E1756" s="80"/>
    </row>
    <row r="1757" spans="5:5" x14ac:dyDescent="0.2">
      <c r="E1757" s="80"/>
    </row>
    <row r="1758" spans="5:5" x14ac:dyDescent="0.2">
      <c r="E1758" s="80"/>
    </row>
    <row r="1759" spans="5:5" x14ac:dyDescent="0.2">
      <c r="E1759" s="80"/>
    </row>
    <row r="1760" spans="5:5" x14ac:dyDescent="0.2">
      <c r="E1760" s="80"/>
    </row>
    <row r="1761" spans="5:5" x14ac:dyDescent="0.2">
      <c r="E1761" s="80"/>
    </row>
    <row r="1762" spans="5:5" x14ac:dyDescent="0.2">
      <c r="E1762" s="80"/>
    </row>
    <row r="1763" spans="5:5" x14ac:dyDescent="0.2">
      <c r="E1763" s="80"/>
    </row>
    <row r="1764" spans="5:5" x14ac:dyDescent="0.2">
      <c r="E1764" s="80"/>
    </row>
    <row r="1765" spans="5:5" x14ac:dyDescent="0.2">
      <c r="E1765" s="80"/>
    </row>
    <row r="1766" spans="5:5" x14ac:dyDescent="0.2">
      <c r="E1766" s="80"/>
    </row>
    <row r="1767" spans="5:5" x14ac:dyDescent="0.2">
      <c r="E1767" s="80"/>
    </row>
    <row r="1768" spans="5:5" x14ac:dyDescent="0.2">
      <c r="E1768" s="80"/>
    </row>
    <row r="1769" spans="5:5" x14ac:dyDescent="0.2">
      <c r="E1769" s="80"/>
    </row>
    <row r="1770" spans="5:5" x14ac:dyDescent="0.2">
      <c r="E1770" s="80"/>
    </row>
    <row r="1771" spans="5:5" x14ac:dyDescent="0.2">
      <c r="E1771" s="80"/>
    </row>
    <row r="1772" spans="5:5" x14ac:dyDescent="0.2">
      <c r="E1772" s="80"/>
    </row>
    <row r="1773" spans="5:5" x14ac:dyDescent="0.2">
      <c r="E1773" s="80"/>
    </row>
    <row r="1774" spans="5:5" x14ac:dyDescent="0.2">
      <c r="E1774" s="80"/>
    </row>
    <row r="1775" spans="5:5" x14ac:dyDescent="0.2">
      <c r="E1775" s="80"/>
    </row>
    <row r="1776" spans="5:5" x14ac:dyDescent="0.2">
      <c r="E1776" s="80"/>
    </row>
    <row r="1777" spans="5:5" x14ac:dyDescent="0.2">
      <c r="E1777" s="80"/>
    </row>
    <row r="1778" spans="5:5" x14ac:dyDescent="0.2">
      <c r="E1778" s="80"/>
    </row>
    <row r="1779" spans="5:5" x14ac:dyDescent="0.2">
      <c r="E1779" s="80"/>
    </row>
    <row r="1780" spans="5:5" x14ac:dyDescent="0.2">
      <c r="E1780" s="80"/>
    </row>
    <row r="1781" spans="5:5" x14ac:dyDescent="0.2">
      <c r="E1781" s="80"/>
    </row>
    <row r="1782" spans="5:5" x14ac:dyDescent="0.2">
      <c r="E1782" s="80"/>
    </row>
    <row r="1783" spans="5:5" x14ac:dyDescent="0.2">
      <c r="E1783" s="80"/>
    </row>
    <row r="1784" spans="5:5" x14ac:dyDescent="0.2">
      <c r="E1784" s="80"/>
    </row>
    <row r="1785" spans="5:5" x14ac:dyDescent="0.2">
      <c r="E1785" s="80"/>
    </row>
    <row r="1786" spans="5:5" x14ac:dyDescent="0.2">
      <c r="E1786" s="80"/>
    </row>
    <row r="1787" spans="5:5" x14ac:dyDescent="0.2">
      <c r="E1787" s="80"/>
    </row>
    <row r="1788" spans="5:5" x14ac:dyDescent="0.2">
      <c r="E1788" s="80"/>
    </row>
    <row r="1789" spans="5:5" x14ac:dyDescent="0.2">
      <c r="E1789" s="80"/>
    </row>
    <row r="1790" spans="5:5" x14ac:dyDescent="0.2">
      <c r="E1790" s="80"/>
    </row>
    <row r="1791" spans="5:5" x14ac:dyDescent="0.2">
      <c r="E1791" s="80"/>
    </row>
    <row r="1792" spans="5:5" x14ac:dyDescent="0.2">
      <c r="E1792" s="80"/>
    </row>
    <row r="1793" spans="5:5" x14ac:dyDescent="0.2">
      <c r="E1793" s="80"/>
    </row>
    <row r="1794" spans="5:5" x14ac:dyDescent="0.2">
      <c r="E1794" s="80"/>
    </row>
    <row r="1795" spans="5:5" x14ac:dyDescent="0.2">
      <c r="E1795" s="80"/>
    </row>
    <row r="1796" spans="5:5" x14ac:dyDescent="0.2">
      <c r="E1796" s="80"/>
    </row>
    <row r="1797" spans="5:5" x14ac:dyDescent="0.2">
      <c r="E1797" s="80"/>
    </row>
    <row r="1798" spans="5:5" x14ac:dyDescent="0.2">
      <c r="E1798" s="80"/>
    </row>
    <row r="1799" spans="5:5" x14ac:dyDescent="0.2">
      <c r="E1799" s="80"/>
    </row>
    <row r="1800" spans="5:5" x14ac:dyDescent="0.2">
      <c r="E1800" s="80"/>
    </row>
    <row r="1801" spans="5:5" x14ac:dyDescent="0.2">
      <c r="E1801" s="80"/>
    </row>
    <row r="1802" spans="5:5" x14ac:dyDescent="0.2">
      <c r="E1802" s="80"/>
    </row>
    <row r="1803" spans="5:5" x14ac:dyDescent="0.2">
      <c r="E1803" s="80"/>
    </row>
    <row r="1804" spans="5:5" x14ac:dyDescent="0.2">
      <c r="E1804" s="80"/>
    </row>
    <row r="1805" spans="5:5" x14ac:dyDescent="0.2">
      <c r="E1805" s="80"/>
    </row>
    <row r="1806" spans="5:5" x14ac:dyDescent="0.2">
      <c r="E1806" s="80"/>
    </row>
    <row r="1807" spans="5:5" x14ac:dyDescent="0.2">
      <c r="E1807" s="80"/>
    </row>
    <row r="1808" spans="5:5" x14ac:dyDescent="0.2">
      <c r="E1808" s="80"/>
    </row>
    <row r="1809" spans="5:5" x14ac:dyDescent="0.2">
      <c r="E1809" s="80"/>
    </row>
    <row r="1810" spans="5:5" x14ac:dyDescent="0.2">
      <c r="E1810" s="80"/>
    </row>
    <row r="1811" spans="5:5" x14ac:dyDescent="0.2">
      <c r="E1811" s="80"/>
    </row>
    <row r="1812" spans="5:5" x14ac:dyDescent="0.2">
      <c r="E1812" s="80"/>
    </row>
    <row r="1813" spans="5:5" x14ac:dyDescent="0.2">
      <c r="E1813" s="80"/>
    </row>
    <row r="1814" spans="5:5" x14ac:dyDescent="0.2">
      <c r="E1814" s="80"/>
    </row>
    <row r="1815" spans="5:5" x14ac:dyDescent="0.2">
      <c r="E1815" s="80"/>
    </row>
    <row r="1816" spans="5:5" x14ac:dyDescent="0.2">
      <c r="E1816" s="80"/>
    </row>
    <row r="1817" spans="5:5" x14ac:dyDescent="0.2">
      <c r="E1817" s="80"/>
    </row>
    <row r="1818" spans="5:5" x14ac:dyDescent="0.2">
      <c r="E1818" s="80"/>
    </row>
    <row r="1819" spans="5:5" x14ac:dyDescent="0.2">
      <c r="E1819" s="80"/>
    </row>
    <row r="1820" spans="5:5" x14ac:dyDescent="0.2">
      <c r="E1820" s="80"/>
    </row>
    <row r="1821" spans="5:5" x14ac:dyDescent="0.2">
      <c r="E1821" s="80"/>
    </row>
    <row r="1822" spans="5:5" x14ac:dyDescent="0.2">
      <c r="E1822" s="80"/>
    </row>
    <row r="1823" spans="5:5" x14ac:dyDescent="0.2">
      <c r="E1823" s="80"/>
    </row>
    <row r="1824" spans="5:5" x14ac:dyDescent="0.2">
      <c r="E1824" s="80"/>
    </row>
    <row r="1825" spans="5:5" x14ac:dyDescent="0.2">
      <c r="E1825" s="80"/>
    </row>
    <row r="1826" spans="5:5" x14ac:dyDescent="0.2">
      <c r="E1826" s="80"/>
    </row>
    <row r="1827" spans="5:5" x14ac:dyDescent="0.2">
      <c r="E1827" s="80"/>
    </row>
    <row r="1828" spans="5:5" x14ac:dyDescent="0.2">
      <c r="E1828" s="80"/>
    </row>
    <row r="1829" spans="5:5" x14ac:dyDescent="0.2">
      <c r="E1829" s="80"/>
    </row>
    <row r="1830" spans="5:5" x14ac:dyDescent="0.2">
      <c r="E1830" s="80"/>
    </row>
    <row r="1831" spans="5:5" x14ac:dyDescent="0.2">
      <c r="E1831" s="80"/>
    </row>
    <row r="1832" spans="5:5" x14ac:dyDescent="0.2">
      <c r="E1832" s="80"/>
    </row>
    <row r="1833" spans="5:5" x14ac:dyDescent="0.2">
      <c r="E1833" s="80"/>
    </row>
    <row r="1834" spans="5:5" x14ac:dyDescent="0.2">
      <c r="E1834" s="80"/>
    </row>
    <row r="1835" spans="5:5" x14ac:dyDescent="0.2">
      <c r="E1835" s="80"/>
    </row>
    <row r="1836" spans="5:5" x14ac:dyDescent="0.2">
      <c r="E1836" s="80"/>
    </row>
    <row r="1837" spans="5:5" x14ac:dyDescent="0.2">
      <c r="E1837" s="80"/>
    </row>
    <row r="1838" spans="5:5" x14ac:dyDescent="0.2">
      <c r="E1838" s="80"/>
    </row>
    <row r="1839" spans="5:5" x14ac:dyDescent="0.2">
      <c r="E1839" s="80"/>
    </row>
    <row r="1840" spans="5:5" x14ac:dyDescent="0.2">
      <c r="E1840" s="80"/>
    </row>
    <row r="1841" spans="5:5" x14ac:dyDescent="0.2">
      <c r="E1841" s="80"/>
    </row>
    <row r="1842" spans="5:5" x14ac:dyDescent="0.2">
      <c r="E1842" s="80"/>
    </row>
    <row r="1843" spans="5:5" x14ac:dyDescent="0.2">
      <c r="E1843" s="80"/>
    </row>
    <row r="1844" spans="5:5" x14ac:dyDescent="0.2">
      <c r="E1844" s="80"/>
    </row>
    <row r="1845" spans="5:5" x14ac:dyDescent="0.2">
      <c r="E1845" s="80"/>
    </row>
    <row r="1846" spans="5:5" x14ac:dyDescent="0.2">
      <c r="E1846" s="80"/>
    </row>
    <row r="1847" spans="5:5" x14ac:dyDescent="0.2">
      <c r="E1847" s="80"/>
    </row>
    <row r="1848" spans="5:5" x14ac:dyDescent="0.2">
      <c r="E1848" s="80"/>
    </row>
    <row r="1849" spans="5:5" x14ac:dyDescent="0.2">
      <c r="E1849" s="80"/>
    </row>
    <row r="1850" spans="5:5" x14ac:dyDescent="0.2">
      <c r="E1850" s="80"/>
    </row>
    <row r="1851" spans="5:5" x14ac:dyDescent="0.2">
      <c r="E1851" s="80"/>
    </row>
    <row r="1852" spans="5:5" x14ac:dyDescent="0.2">
      <c r="E1852" s="80"/>
    </row>
    <row r="1853" spans="5:5" x14ac:dyDescent="0.2">
      <c r="E1853" s="80"/>
    </row>
    <row r="1854" spans="5:5" x14ac:dyDescent="0.2">
      <c r="E1854" s="80"/>
    </row>
    <row r="1855" spans="5:5" x14ac:dyDescent="0.2">
      <c r="E1855" s="80"/>
    </row>
    <row r="1856" spans="5:5" x14ac:dyDescent="0.2">
      <c r="E1856" s="80"/>
    </row>
    <row r="1857" spans="5:5" x14ac:dyDescent="0.2">
      <c r="E1857" s="80"/>
    </row>
    <row r="1858" spans="5:5" x14ac:dyDescent="0.2">
      <c r="E1858" s="80"/>
    </row>
    <row r="1859" spans="5:5" x14ac:dyDescent="0.2">
      <c r="E1859" s="80"/>
    </row>
    <row r="1860" spans="5:5" x14ac:dyDescent="0.2">
      <c r="E1860" s="80"/>
    </row>
    <row r="1861" spans="5:5" x14ac:dyDescent="0.2">
      <c r="E1861" s="80"/>
    </row>
    <row r="1862" spans="5:5" x14ac:dyDescent="0.2">
      <c r="E1862" s="80"/>
    </row>
    <row r="1863" spans="5:5" x14ac:dyDescent="0.2">
      <c r="E1863" s="80"/>
    </row>
    <row r="1864" spans="5:5" x14ac:dyDescent="0.2">
      <c r="E1864" s="80"/>
    </row>
    <row r="1865" spans="5:5" x14ac:dyDescent="0.2">
      <c r="E1865" s="80"/>
    </row>
    <row r="1866" spans="5:5" x14ac:dyDescent="0.2">
      <c r="E1866" s="80"/>
    </row>
    <row r="1867" spans="5:5" x14ac:dyDescent="0.2">
      <c r="E1867" s="80"/>
    </row>
    <row r="1868" spans="5:5" x14ac:dyDescent="0.2">
      <c r="E1868" s="80"/>
    </row>
    <row r="1869" spans="5:5" x14ac:dyDescent="0.2">
      <c r="E1869" s="80"/>
    </row>
    <row r="1870" spans="5:5" x14ac:dyDescent="0.2">
      <c r="E1870" s="80"/>
    </row>
    <row r="1871" spans="5:5" x14ac:dyDescent="0.2">
      <c r="E1871" s="80"/>
    </row>
    <row r="1872" spans="5:5" x14ac:dyDescent="0.2">
      <c r="E1872" s="80"/>
    </row>
    <row r="1873" spans="5:5" x14ac:dyDescent="0.2">
      <c r="E1873" s="80"/>
    </row>
    <row r="1874" spans="5:5" x14ac:dyDescent="0.2">
      <c r="E1874" s="80"/>
    </row>
    <row r="1875" spans="5:5" x14ac:dyDescent="0.2">
      <c r="E1875" s="80"/>
    </row>
    <row r="1876" spans="5:5" x14ac:dyDescent="0.2">
      <c r="E1876" s="80"/>
    </row>
    <row r="1877" spans="5:5" x14ac:dyDescent="0.2">
      <c r="E1877" s="80"/>
    </row>
    <row r="1878" spans="5:5" x14ac:dyDescent="0.2">
      <c r="E1878" s="80"/>
    </row>
    <row r="1879" spans="5:5" x14ac:dyDescent="0.2">
      <c r="E1879" s="80"/>
    </row>
    <row r="1880" spans="5:5" x14ac:dyDescent="0.2">
      <c r="E1880" s="80"/>
    </row>
    <row r="1881" spans="5:5" x14ac:dyDescent="0.2">
      <c r="E1881" s="80"/>
    </row>
    <row r="1882" spans="5:5" x14ac:dyDescent="0.2">
      <c r="E1882" s="80"/>
    </row>
    <row r="1883" spans="5:5" x14ac:dyDescent="0.2">
      <c r="E1883" s="80"/>
    </row>
    <row r="1884" spans="5:5" x14ac:dyDescent="0.2">
      <c r="E1884" s="80"/>
    </row>
    <row r="1885" spans="5:5" x14ac:dyDescent="0.2">
      <c r="E1885" s="80"/>
    </row>
    <row r="1886" spans="5:5" x14ac:dyDescent="0.2">
      <c r="E1886" s="80"/>
    </row>
    <row r="1887" spans="5:5" x14ac:dyDescent="0.2">
      <c r="E1887" s="80"/>
    </row>
    <row r="1888" spans="5:5" x14ac:dyDescent="0.2">
      <c r="E1888" s="80"/>
    </row>
    <row r="1889" spans="5:5" x14ac:dyDescent="0.2">
      <c r="E1889" s="80"/>
    </row>
    <row r="1890" spans="5:5" x14ac:dyDescent="0.2">
      <c r="E1890" s="80"/>
    </row>
    <row r="1891" spans="5:5" x14ac:dyDescent="0.2">
      <c r="E1891" s="80"/>
    </row>
    <row r="1892" spans="5:5" x14ac:dyDescent="0.2">
      <c r="E1892" s="80"/>
    </row>
    <row r="1893" spans="5:5" x14ac:dyDescent="0.2">
      <c r="E1893" s="80"/>
    </row>
    <row r="1894" spans="5:5" x14ac:dyDescent="0.2">
      <c r="E1894" s="80"/>
    </row>
    <row r="1895" spans="5:5" x14ac:dyDescent="0.2">
      <c r="E1895" s="80"/>
    </row>
    <row r="1896" spans="5:5" x14ac:dyDescent="0.2">
      <c r="E1896" s="80"/>
    </row>
    <row r="1897" spans="5:5" x14ac:dyDescent="0.2">
      <c r="E1897" s="80"/>
    </row>
    <row r="1898" spans="5:5" x14ac:dyDescent="0.2">
      <c r="E1898" s="80"/>
    </row>
    <row r="1899" spans="5:5" x14ac:dyDescent="0.2">
      <c r="E1899" s="80"/>
    </row>
    <row r="1900" spans="5:5" x14ac:dyDescent="0.2">
      <c r="E1900" s="80"/>
    </row>
    <row r="1901" spans="5:5" x14ac:dyDescent="0.2">
      <c r="E1901" s="80"/>
    </row>
    <row r="1902" spans="5:5" x14ac:dyDescent="0.2">
      <c r="E1902" s="80"/>
    </row>
    <row r="1903" spans="5:5" x14ac:dyDescent="0.2">
      <c r="E1903" s="80"/>
    </row>
    <row r="1904" spans="5:5" x14ac:dyDescent="0.2">
      <c r="E1904" s="80"/>
    </row>
    <row r="1905" spans="5:5" x14ac:dyDescent="0.2">
      <c r="E1905" s="80"/>
    </row>
    <row r="1906" spans="5:5" x14ac:dyDescent="0.2">
      <c r="E1906" s="80"/>
    </row>
    <row r="1907" spans="5:5" x14ac:dyDescent="0.2">
      <c r="E1907" s="80"/>
    </row>
    <row r="1908" spans="5:5" x14ac:dyDescent="0.2">
      <c r="E1908" s="80"/>
    </row>
    <row r="1909" spans="5:5" x14ac:dyDescent="0.2">
      <c r="E1909" s="80"/>
    </row>
    <row r="1910" spans="5:5" x14ac:dyDescent="0.2">
      <c r="E1910" s="80"/>
    </row>
    <row r="1911" spans="5:5" x14ac:dyDescent="0.2">
      <c r="E1911" s="80"/>
    </row>
    <row r="1912" spans="5:5" x14ac:dyDescent="0.2">
      <c r="E1912" s="80"/>
    </row>
    <row r="1913" spans="5:5" x14ac:dyDescent="0.2">
      <c r="E1913" s="80"/>
    </row>
    <row r="1914" spans="5:5" x14ac:dyDescent="0.2">
      <c r="E1914" s="80"/>
    </row>
    <row r="1915" spans="5:5" x14ac:dyDescent="0.2">
      <c r="E1915" s="80"/>
    </row>
    <row r="1916" spans="5:5" x14ac:dyDescent="0.2">
      <c r="E1916" s="80"/>
    </row>
    <row r="1917" spans="5:5" x14ac:dyDescent="0.2">
      <c r="E1917" s="80"/>
    </row>
    <row r="1918" spans="5:5" x14ac:dyDescent="0.2">
      <c r="E1918" s="80"/>
    </row>
    <row r="1919" spans="5:5" x14ac:dyDescent="0.2">
      <c r="E1919" s="80"/>
    </row>
    <row r="1920" spans="5:5" x14ac:dyDescent="0.2">
      <c r="E1920" s="80"/>
    </row>
    <row r="1921" spans="5:5" x14ac:dyDescent="0.2">
      <c r="E1921" s="80"/>
    </row>
    <row r="1922" spans="5:5" x14ac:dyDescent="0.2">
      <c r="E1922" s="80"/>
    </row>
    <row r="1923" spans="5:5" x14ac:dyDescent="0.2">
      <c r="E1923" s="80"/>
    </row>
    <row r="1924" spans="5:5" x14ac:dyDescent="0.2">
      <c r="E1924" s="80"/>
    </row>
    <row r="1925" spans="5:5" x14ac:dyDescent="0.2">
      <c r="E1925" s="80"/>
    </row>
    <row r="1926" spans="5:5" x14ac:dyDescent="0.2">
      <c r="E1926" s="80"/>
    </row>
    <row r="1927" spans="5:5" x14ac:dyDescent="0.2">
      <c r="E1927" s="80"/>
    </row>
    <row r="1928" spans="5:5" x14ac:dyDescent="0.2">
      <c r="E1928" s="80"/>
    </row>
    <row r="1929" spans="5:5" x14ac:dyDescent="0.2">
      <c r="E1929" s="80"/>
    </row>
    <row r="1930" spans="5:5" x14ac:dyDescent="0.2">
      <c r="E1930" s="80"/>
    </row>
    <row r="1931" spans="5:5" x14ac:dyDescent="0.2">
      <c r="E1931" s="80"/>
    </row>
    <row r="1932" spans="5:5" x14ac:dyDescent="0.2">
      <c r="E1932" s="80"/>
    </row>
    <row r="1933" spans="5:5" x14ac:dyDescent="0.2">
      <c r="E1933" s="80"/>
    </row>
    <row r="1934" spans="5:5" x14ac:dyDescent="0.2">
      <c r="E1934" s="80"/>
    </row>
    <row r="1935" spans="5:5" x14ac:dyDescent="0.2">
      <c r="E1935" s="80"/>
    </row>
    <row r="1936" spans="5:5" x14ac:dyDescent="0.2">
      <c r="E1936" s="80"/>
    </row>
    <row r="1937" spans="5:5" x14ac:dyDescent="0.2">
      <c r="E1937" s="80"/>
    </row>
    <row r="1938" spans="5:5" x14ac:dyDescent="0.2">
      <c r="E1938" s="80"/>
    </row>
    <row r="1939" spans="5:5" x14ac:dyDescent="0.2">
      <c r="E1939" s="80"/>
    </row>
    <row r="1940" spans="5:5" x14ac:dyDescent="0.2">
      <c r="E1940" s="80"/>
    </row>
    <row r="1941" spans="5:5" x14ac:dyDescent="0.2">
      <c r="E1941" s="80"/>
    </row>
    <row r="1942" spans="5:5" x14ac:dyDescent="0.2">
      <c r="E1942" s="80"/>
    </row>
    <row r="1943" spans="5:5" x14ac:dyDescent="0.2">
      <c r="E1943" s="80"/>
    </row>
    <row r="1944" spans="5:5" x14ac:dyDescent="0.2">
      <c r="E1944" s="80"/>
    </row>
    <row r="1945" spans="5:5" x14ac:dyDescent="0.2">
      <c r="E1945" s="80"/>
    </row>
    <row r="1946" spans="5:5" x14ac:dyDescent="0.2">
      <c r="E1946" s="80"/>
    </row>
    <row r="1947" spans="5:5" x14ac:dyDescent="0.2">
      <c r="E1947" s="80"/>
    </row>
    <row r="1948" spans="5:5" x14ac:dyDescent="0.2">
      <c r="E1948" s="80"/>
    </row>
    <row r="1949" spans="5:5" x14ac:dyDescent="0.2">
      <c r="E1949" s="80"/>
    </row>
    <row r="1950" spans="5:5" x14ac:dyDescent="0.2">
      <c r="E1950" s="80"/>
    </row>
    <row r="1951" spans="5:5" x14ac:dyDescent="0.2">
      <c r="E1951" s="80"/>
    </row>
    <row r="1952" spans="5:5" x14ac:dyDescent="0.2">
      <c r="E1952" s="80"/>
    </row>
    <row r="1953" spans="5:5" x14ac:dyDescent="0.2">
      <c r="E1953" s="80"/>
    </row>
    <row r="1954" spans="5:5" x14ac:dyDescent="0.2">
      <c r="E1954" s="80"/>
    </row>
    <row r="1955" spans="5:5" x14ac:dyDescent="0.2">
      <c r="E1955" s="80"/>
    </row>
    <row r="1956" spans="5:5" x14ac:dyDescent="0.2">
      <c r="E1956" s="80"/>
    </row>
    <row r="1957" spans="5:5" x14ac:dyDescent="0.2">
      <c r="E1957" s="80"/>
    </row>
    <row r="1958" spans="5:5" x14ac:dyDescent="0.2">
      <c r="E1958" s="80"/>
    </row>
    <row r="1959" spans="5:5" x14ac:dyDescent="0.2">
      <c r="E1959" s="80"/>
    </row>
    <row r="1960" spans="5:5" x14ac:dyDescent="0.2">
      <c r="E1960" s="80"/>
    </row>
    <row r="1961" spans="5:5" x14ac:dyDescent="0.2">
      <c r="E1961" s="80"/>
    </row>
    <row r="1962" spans="5:5" x14ac:dyDescent="0.2">
      <c r="E1962" s="80"/>
    </row>
    <row r="1963" spans="5:5" x14ac:dyDescent="0.2">
      <c r="E1963" s="80"/>
    </row>
    <row r="1964" spans="5:5" x14ac:dyDescent="0.2">
      <c r="E1964" s="80"/>
    </row>
    <row r="1965" spans="5:5" x14ac:dyDescent="0.2">
      <c r="E1965" s="80"/>
    </row>
    <row r="1966" spans="5:5" x14ac:dyDescent="0.2">
      <c r="E1966" s="80"/>
    </row>
    <row r="1967" spans="5:5" x14ac:dyDescent="0.2">
      <c r="E1967" s="80"/>
    </row>
    <row r="1968" spans="5:5" x14ac:dyDescent="0.2">
      <c r="E1968" s="80"/>
    </row>
    <row r="1969" spans="5:5" x14ac:dyDescent="0.2">
      <c r="E1969" s="80"/>
    </row>
    <row r="1970" spans="5:5" x14ac:dyDescent="0.2">
      <c r="E1970" s="80"/>
    </row>
    <row r="1971" spans="5:5" x14ac:dyDescent="0.2">
      <c r="E1971" s="80"/>
    </row>
    <row r="1972" spans="5:5" x14ac:dyDescent="0.2">
      <c r="E1972" s="80"/>
    </row>
    <row r="1973" spans="5:5" x14ac:dyDescent="0.2">
      <c r="E1973" s="80"/>
    </row>
    <row r="1974" spans="5:5" x14ac:dyDescent="0.2">
      <c r="E1974" s="80"/>
    </row>
    <row r="1975" spans="5:5" x14ac:dyDescent="0.2">
      <c r="E1975" s="80"/>
    </row>
    <row r="1976" spans="5:5" x14ac:dyDescent="0.2">
      <c r="E1976" s="80"/>
    </row>
    <row r="1977" spans="5:5" x14ac:dyDescent="0.2">
      <c r="E1977" s="80"/>
    </row>
    <row r="1978" spans="5:5" x14ac:dyDescent="0.2">
      <c r="E1978" s="80"/>
    </row>
    <row r="1979" spans="5:5" x14ac:dyDescent="0.2">
      <c r="E1979" s="80"/>
    </row>
    <row r="1980" spans="5:5" x14ac:dyDescent="0.2">
      <c r="E1980" s="80"/>
    </row>
    <row r="1981" spans="5:5" x14ac:dyDescent="0.2">
      <c r="E1981" s="80"/>
    </row>
    <row r="1982" spans="5:5" x14ac:dyDescent="0.2">
      <c r="E1982" s="80"/>
    </row>
    <row r="1983" spans="5:5" x14ac:dyDescent="0.2">
      <c r="E1983" s="80"/>
    </row>
    <row r="1984" spans="5:5" x14ac:dyDescent="0.2">
      <c r="E1984" s="80"/>
    </row>
    <row r="1985" spans="5:5" x14ac:dyDescent="0.2">
      <c r="E1985" s="80"/>
    </row>
    <row r="1986" spans="5:5" x14ac:dyDescent="0.2">
      <c r="E1986" s="80"/>
    </row>
    <row r="1987" spans="5:5" x14ac:dyDescent="0.2">
      <c r="E1987" s="80"/>
    </row>
    <row r="1988" spans="5:5" x14ac:dyDescent="0.2">
      <c r="E1988" s="80"/>
    </row>
    <row r="1989" spans="5:5" x14ac:dyDescent="0.2">
      <c r="E1989" s="80"/>
    </row>
    <row r="1990" spans="5:5" x14ac:dyDescent="0.2">
      <c r="E1990" s="80"/>
    </row>
    <row r="1991" spans="5:5" x14ac:dyDescent="0.2">
      <c r="E1991" s="80"/>
    </row>
    <row r="1992" spans="5:5" x14ac:dyDescent="0.2">
      <c r="E1992" s="80"/>
    </row>
    <row r="1993" spans="5:5" x14ac:dyDescent="0.2">
      <c r="E1993" s="80"/>
    </row>
    <row r="1994" spans="5:5" x14ac:dyDescent="0.2">
      <c r="E1994" s="80"/>
    </row>
    <row r="1995" spans="5:5" x14ac:dyDescent="0.2">
      <c r="E1995" s="80"/>
    </row>
    <row r="1996" spans="5:5" x14ac:dyDescent="0.2">
      <c r="E1996" s="80"/>
    </row>
    <row r="1997" spans="5:5" x14ac:dyDescent="0.2">
      <c r="E1997" s="80"/>
    </row>
    <row r="1998" spans="5:5" x14ac:dyDescent="0.2">
      <c r="E1998" s="80"/>
    </row>
    <row r="1999" spans="5:5" x14ac:dyDescent="0.2">
      <c r="E1999" s="80"/>
    </row>
    <row r="2000" spans="5:5" x14ac:dyDescent="0.2">
      <c r="E2000" s="80"/>
    </row>
    <row r="2001" spans="5:5" x14ac:dyDescent="0.2">
      <c r="E2001" s="80"/>
    </row>
    <row r="2002" spans="5:5" x14ac:dyDescent="0.2">
      <c r="E2002" s="80"/>
    </row>
    <row r="2003" spans="5:5" x14ac:dyDescent="0.2">
      <c r="E2003" s="80"/>
    </row>
    <row r="2004" spans="5:5" x14ac:dyDescent="0.2">
      <c r="E2004" s="80"/>
    </row>
    <row r="2005" spans="5:5" x14ac:dyDescent="0.2">
      <c r="E2005" s="80"/>
    </row>
    <row r="2006" spans="5:5" x14ac:dyDescent="0.2">
      <c r="E2006" s="80"/>
    </row>
    <row r="2007" spans="5:5" x14ac:dyDescent="0.2">
      <c r="E2007" s="80"/>
    </row>
    <row r="2008" spans="5:5" x14ac:dyDescent="0.2">
      <c r="E2008" s="80"/>
    </row>
    <row r="2009" spans="5:5" x14ac:dyDescent="0.2">
      <c r="E2009" s="80"/>
    </row>
    <row r="2010" spans="5:5" x14ac:dyDescent="0.2">
      <c r="E2010" s="80"/>
    </row>
    <row r="2011" spans="5:5" x14ac:dyDescent="0.2">
      <c r="E2011" s="80"/>
    </row>
    <row r="2012" spans="5:5" x14ac:dyDescent="0.2">
      <c r="E2012" s="80"/>
    </row>
    <row r="2013" spans="5:5" x14ac:dyDescent="0.2">
      <c r="E2013" s="80"/>
    </row>
    <row r="2014" spans="5:5" x14ac:dyDescent="0.2">
      <c r="E2014" s="80"/>
    </row>
    <row r="2015" spans="5:5" x14ac:dyDescent="0.2">
      <c r="E2015" s="80"/>
    </row>
    <row r="2016" spans="5:5" x14ac:dyDescent="0.2">
      <c r="E2016" s="80"/>
    </row>
    <row r="2017" spans="5:5" x14ac:dyDescent="0.2">
      <c r="E2017" s="80"/>
    </row>
    <row r="2018" spans="5:5" x14ac:dyDescent="0.2">
      <c r="E2018" s="80"/>
    </row>
    <row r="2019" spans="5:5" x14ac:dyDescent="0.2">
      <c r="E2019" s="80"/>
    </row>
    <row r="2020" spans="5:5" x14ac:dyDescent="0.2">
      <c r="E2020" s="80"/>
    </row>
    <row r="2021" spans="5:5" x14ac:dyDescent="0.2">
      <c r="E2021" s="80"/>
    </row>
    <row r="2022" spans="5:5" x14ac:dyDescent="0.2">
      <c r="E2022" s="80"/>
    </row>
    <row r="2023" spans="5:5" x14ac:dyDescent="0.2">
      <c r="E2023" s="80"/>
    </row>
    <row r="2024" spans="5:5" x14ac:dyDescent="0.2">
      <c r="E2024" s="80"/>
    </row>
    <row r="2025" spans="5:5" x14ac:dyDescent="0.2">
      <c r="E2025" s="80"/>
    </row>
    <row r="2026" spans="5:5" x14ac:dyDescent="0.2">
      <c r="E2026" s="80"/>
    </row>
    <row r="2027" spans="5:5" x14ac:dyDescent="0.2">
      <c r="E2027" s="80"/>
    </row>
    <row r="2028" spans="5:5" x14ac:dyDescent="0.2">
      <c r="E2028" s="80"/>
    </row>
    <row r="2029" spans="5:5" x14ac:dyDescent="0.2">
      <c r="E2029" s="80"/>
    </row>
    <row r="2030" spans="5:5" x14ac:dyDescent="0.2">
      <c r="E2030" s="80"/>
    </row>
    <row r="2031" spans="5:5" x14ac:dyDescent="0.2">
      <c r="E2031" s="80"/>
    </row>
    <row r="2032" spans="5:5" x14ac:dyDescent="0.2">
      <c r="E2032" s="80"/>
    </row>
    <row r="2033" spans="5:5" x14ac:dyDescent="0.2">
      <c r="E2033" s="80"/>
    </row>
    <row r="2034" spans="5:5" x14ac:dyDescent="0.2">
      <c r="E2034" s="80"/>
    </row>
    <row r="2035" spans="5:5" x14ac:dyDescent="0.2">
      <c r="E2035" s="80"/>
    </row>
    <row r="2036" spans="5:5" x14ac:dyDescent="0.2">
      <c r="E2036" s="80"/>
    </row>
    <row r="2037" spans="5:5" x14ac:dyDescent="0.2">
      <c r="E2037" s="80"/>
    </row>
    <row r="2038" spans="5:5" x14ac:dyDescent="0.2">
      <c r="E2038" s="80"/>
    </row>
    <row r="2039" spans="5:5" x14ac:dyDescent="0.2">
      <c r="E2039" s="80"/>
    </row>
    <row r="2040" spans="5:5" x14ac:dyDescent="0.2">
      <c r="E2040" s="80"/>
    </row>
    <row r="2041" spans="5:5" x14ac:dyDescent="0.2">
      <c r="E2041" s="80"/>
    </row>
    <row r="2042" spans="5:5" x14ac:dyDescent="0.2">
      <c r="E2042" s="80"/>
    </row>
    <row r="2043" spans="5:5" x14ac:dyDescent="0.2">
      <c r="E2043" s="80"/>
    </row>
    <row r="2044" spans="5:5" x14ac:dyDescent="0.2">
      <c r="E2044" s="80"/>
    </row>
    <row r="2045" spans="5:5" x14ac:dyDescent="0.2">
      <c r="E2045" s="80"/>
    </row>
    <row r="2046" spans="5:5" x14ac:dyDescent="0.2">
      <c r="E2046" s="80"/>
    </row>
    <row r="2047" spans="5:5" x14ac:dyDescent="0.2">
      <c r="E2047" s="80"/>
    </row>
    <row r="2048" spans="5:5" x14ac:dyDescent="0.2">
      <c r="E2048" s="80"/>
    </row>
    <row r="2049" spans="5:5" x14ac:dyDescent="0.2">
      <c r="E2049" s="80"/>
    </row>
    <row r="2050" spans="5:5" x14ac:dyDescent="0.2">
      <c r="E2050" s="80"/>
    </row>
    <row r="2051" spans="5:5" x14ac:dyDescent="0.2">
      <c r="E2051" s="80"/>
    </row>
    <row r="2052" spans="5:5" x14ac:dyDescent="0.2">
      <c r="E2052" s="80"/>
    </row>
    <row r="2053" spans="5:5" x14ac:dyDescent="0.2">
      <c r="E2053" s="80"/>
    </row>
    <row r="2054" spans="5:5" x14ac:dyDescent="0.2">
      <c r="E2054" s="80"/>
    </row>
    <row r="2055" spans="5:5" x14ac:dyDescent="0.2">
      <c r="E2055" s="80"/>
    </row>
    <row r="2056" spans="5:5" x14ac:dyDescent="0.2">
      <c r="E2056" s="80"/>
    </row>
    <row r="2057" spans="5:5" x14ac:dyDescent="0.2">
      <c r="E2057" s="80"/>
    </row>
    <row r="2058" spans="5:5" x14ac:dyDescent="0.2">
      <c r="E2058" s="80"/>
    </row>
    <row r="2059" spans="5:5" x14ac:dyDescent="0.2">
      <c r="E2059" s="80"/>
    </row>
    <row r="2060" spans="5:5" x14ac:dyDescent="0.2">
      <c r="E2060" s="80"/>
    </row>
    <row r="2061" spans="5:5" x14ac:dyDescent="0.2">
      <c r="E2061" s="80"/>
    </row>
    <row r="2062" spans="5:5" x14ac:dyDescent="0.2">
      <c r="E2062" s="80"/>
    </row>
    <row r="2063" spans="5:5" x14ac:dyDescent="0.2">
      <c r="E2063" s="80"/>
    </row>
    <row r="2064" spans="5:5" x14ac:dyDescent="0.2">
      <c r="E2064" s="80"/>
    </row>
    <row r="2065" spans="5:5" x14ac:dyDescent="0.2">
      <c r="E2065" s="80"/>
    </row>
    <row r="2066" spans="5:5" x14ac:dyDescent="0.2">
      <c r="E2066" s="80"/>
    </row>
    <row r="2067" spans="5:5" x14ac:dyDescent="0.2">
      <c r="E2067" s="80"/>
    </row>
    <row r="2068" spans="5:5" x14ac:dyDescent="0.2">
      <c r="E2068" s="80"/>
    </row>
    <row r="2069" spans="5:5" x14ac:dyDescent="0.2">
      <c r="E2069" s="80"/>
    </row>
    <row r="2070" spans="5:5" x14ac:dyDescent="0.2">
      <c r="E2070" s="80"/>
    </row>
    <row r="2071" spans="5:5" x14ac:dyDescent="0.2">
      <c r="E2071" s="80"/>
    </row>
    <row r="2072" spans="5:5" x14ac:dyDescent="0.2">
      <c r="E2072" s="80"/>
    </row>
    <row r="2073" spans="5:5" x14ac:dyDescent="0.2">
      <c r="E2073" s="80"/>
    </row>
    <row r="2074" spans="5:5" x14ac:dyDescent="0.2">
      <c r="E2074" s="80"/>
    </row>
    <row r="2075" spans="5:5" x14ac:dyDescent="0.2">
      <c r="E2075" s="80"/>
    </row>
    <row r="2076" spans="5:5" x14ac:dyDescent="0.2">
      <c r="E2076" s="80"/>
    </row>
    <row r="2077" spans="5:5" x14ac:dyDescent="0.2">
      <c r="E2077" s="80"/>
    </row>
    <row r="2078" spans="5:5" x14ac:dyDescent="0.2">
      <c r="E2078" s="80"/>
    </row>
    <row r="2079" spans="5:5" x14ac:dyDescent="0.2">
      <c r="E2079" s="80"/>
    </row>
    <row r="2080" spans="5:5" x14ac:dyDescent="0.2">
      <c r="E2080" s="80"/>
    </row>
    <row r="2081" spans="5:5" x14ac:dyDescent="0.2">
      <c r="E2081" s="80"/>
    </row>
    <row r="2082" spans="5:5" x14ac:dyDescent="0.2">
      <c r="E2082" s="80"/>
    </row>
    <row r="2083" spans="5:5" x14ac:dyDescent="0.2">
      <c r="E2083" s="80"/>
    </row>
    <row r="2084" spans="5:5" x14ac:dyDescent="0.2">
      <c r="E2084" s="80"/>
    </row>
    <row r="2085" spans="5:5" x14ac:dyDescent="0.2">
      <c r="E2085" s="80"/>
    </row>
    <row r="2086" spans="5:5" x14ac:dyDescent="0.2">
      <c r="E2086" s="80"/>
    </row>
    <row r="2087" spans="5:5" x14ac:dyDescent="0.2">
      <c r="E2087" s="80"/>
    </row>
    <row r="2088" spans="5:5" x14ac:dyDescent="0.2">
      <c r="E2088" s="80"/>
    </row>
    <row r="2089" spans="5:5" x14ac:dyDescent="0.2">
      <c r="E2089" s="80"/>
    </row>
    <row r="2090" spans="5:5" x14ac:dyDescent="0.2">
      <c r="E2090" s="80"/>
    </row>
    <row r="2091" spans="5:5" x14ac:dyDescent="0.2">
      <c r="E2091" s="80"/>
    </row>
    <row r="2092" spans="5:5" x14ac:dyDescent="0.2">
      <c r="E2092" s="80"/>
    </row>
    <row r="2093" spans="5:5" x14ac:dyDescent="0.2">
      <c r="E2093" s="80"/>
    </row>
    <row r="2094" spans="5:5" x14ac:dyDescent="0.2">
      <c r="E2094" s="80"/>
    </row>
    <row r="2095" spans="5:5" x14ac:dyDescent="0.2">
      <c r="E2095" s="80"/>
    </row>
    <row r="2096" spans="5:5" x14ac:dyDescent="0.2">
      <c r="E2096" s="80"/>
    </row>
    <row r="2097" spans="5:5" x14ac:dyDescent="0.2">
      <c r="E2097" s="80"/>
    </row>
    <row r="2098" spans="5:5" x14ac:dyDescent="0.2">
      <c r="E2098" s="80"/>
    </row>
    <row r="2099" spans="5:5" x14ac:dyDescent="0.2">
      <c r="E2099" s="80"/>
    </row>
    <row r="2100" spans="5:5" x14ac:dyDescent="0.2">
      <c r="E2100" s="80"/>
    </row>
    <row r="2101" spans="5:5" x14ac:dyDescent="0.2">
      <c r="E2101" s="80"/>
    </row>
    <row r="2102" spans="5:5" x14ac:dyDescent="0.2">
      <c r="E2102" s="80"/>
    </row>
    <row r="2103" spans="5:5" x14ac:dyDescent="0.2">
      <c r="E2103" s="80"/>
    </row>
    <row r="2104" spans="5:5" x14ac:dyDescent="0.2">
      <c r="E2104" s="80"/>
    </row>
    <row r="2105" spans="5:5" x14ac:dyDescent="0.2">
      <c r="E2105" s="80"/>
    </row>
    <row r="2106" spans="5:5" x14ac:dyDescent="0.2">
      <c r="E2106" s="80"/>
    </row>
    <row r="2107" spans="5:5" x14ac:dyDescent="0.2">
      <c r="E2107" s="80"/>
    </row>
    <row r="2108" spans="5:5" x14ac:dyDescent="0.2">
      <c r="E2108" s="80"/>
    </row>
    <row r="2109" spans="5:5" x14ac:dyDescent="0.2">
      <c r="E2109" s="80"/>
    </row>
    <row r="2110" spans="5:5" x14ac:dyDescent="0.2">
      <c r="E2110" s="80"/>
    </row>
    <row r="2111" spans="5:5" x14ac:dyDescent="0.2">
      <c r="E2111" s="80"/>
    </row>
    <row r="2112" spans="5:5" x14ac:dyDescent="0.2">
      <c r="E2112" s="80"/>
    </row>
    <row r="2113" spans="5:5" x14ac:dyDescent="0.2">
      <c r="E2113" s="80"/>
    </row>
    <row r="2114" spans="5:5" x14ac:dyDescent="0.2">
      <c r="E2114" s="80"/>
    </row>
    <row r="2115" spans="5:5" x14ac:dyDescent="0.2">
      <c r="E2115" s="80"/>
    </row>
    <row r="2116" spans="5:5" x14ac:dyDescent="0.2">
      <c r="E2116" s="80"/>
    </row>
    <row r="2117" spans="5:5" x14ac:dyDescent="0.2">
      <c r="E2117" s="80"/>
    </row>
    <row r="2118" spans="5:5" x14ac:dyDescent="0.2">
      <c r="E2118" s="80"/>
    </row>
    <row r="2119" spans="5:5" x14ac:dyDescent="0.2">
      <c r="E2119" s="80"/>
    </row>
    <row r="2120" spans="5:5" x14ac:dyDescent="0.2">
      <c r="E2120" s="80"/>
    </row>
    <row r="2121" spans="5:5" x14ac:dyDescent="0.2">
      <c r="E2121" s="80"/>
    </row>
    <row r="2122" spans="5:5" x14ac:dyDescent="0.2">
      <c r="E2122" s="80"/>
    </row>
    <row r="2123" spans="5:5" x14ac:dyDescent="0.2">
      <c r="E2123" s="80"/>
    </row>
    <row r="2124" spans="5:5" x14ac:dyDescent="0.2">
      <c r="E2124" s="80"/>
    </row>
    <row r="2125" spans="5:5" x14ac:dyDescent="0.2">
      <c r="E2125" s="80"/>
    </row>
    <row r="2126" spans="5:5" x14ac:dyDescent="0.2">
      <c r="E2126" s="80"/>
    </row>
    <row r="2127" spans="5:5" x14ac:dyDescent="0.2">
      <c r="E2127" s="80"/>
    </row>
    <row r="2128" spans="5:5" x14ac:dyDescent="0.2">
      <c r="E2128" s="80"/>
    </row>
    <row r="2129" spans="5:5" x14ac:dyDescent="0.2">
      <c r="E2129" s="80"/>
    </row>
    <row r="2130" spans="5:5" x14ac:dyDescent="0.2">
      <c r="E2130" s="80"/>
    </row>
    <row r="2131" spans="5:5" x14ac:dyDescent="0.2">
      <c r="E2131" s="80"/>
    </row>
    <row r="2132" spans="5:5" x14ac:dyDescent="0.2">
      <c r="E2132" s="80"/>
    </row>
    <row r="2133" spans="5:5" x14ac:dyDescent="0.2">
      <c r="E2133" s="80"/>
    </row>
    <row r="2134" spans="5:5" x14ac:dyDescent="0.2">
      <c r="E2134" s="80"/>
    </row>
    <row r="2135" spans="5:5" x14ac:dyDescent="0.2">
      <c r="E2135" s="80"/>
    </row>
    <row r="2136" spans="5:5" x14ac:dyDescent="0.2">
      <c r="E2136" s="80"/>
    </row>
    <row r="2137" spans="5:5" x14ac:dyDescent="0.2">
      <c r="E2137" s="80"/>
    </row>
    <row r="2138" spans="5:5" x14ac:dyDescent="0.2">
      <c r="E2138" s="80"/>
    </row>
    <row r="2139" spans="5:5" x14ac:dyDescent="0.2">
      <c r="E2139" s="80"/>
    </row>
    <row r="2140" spans="5:5" x14ac:dyDescent="0.2">
      <c r="E2140" s="80"/>
    </row>
    <row r="2141" spans="5:5" x14ac:dyDescent="0.2">
      <c r="E2141" s="80"/>
    </row>
    <row r="2142" spans="5:5" x14ac:dyDescent="0.2">
      <c r="E2142" s="80"/>
    </row>
    <row r="2143" spans="5:5" x14ac:dyDescent="0.2">
      <c r="E2143" s="80"/>
    </row>
    <row r="2144" spans="5:5" x14ac:dyDescent="0.2">
      <c r="E2144" s="80"/>
    </row>
    <row r="2145" spans="5:5" x14ac:dyDescent="0.2">
      <c r="E2145" s="80"/>
    </row>
    <row r="2146" spans="5:5" x14ac:dyDescent="0.2">
      <c r="E2146" s="80"/>
    </row>
    <row r="2147" spans="5:5" x14ac:dyDescent="0.2">
      <c r="E2147" s="80"/>
    </row>
    <row r="2148" spans="5:5" x14ac:dyDescent="0.2">
      <c r="E2148" s="80"/>
    </row>
    <row r="2149" spans="5:5" x14ac:dyDescent="0.2">
      <c r="E2149" s="80"/>
    </row>
    <row r="2150" spans="5:5" x14ac:dyDescent="0.2">
      <c r="E2150" s="80"/>
    </row>
    <row r="2151" spans="5:5" x14ac:dyDescent="0.2">
      <c r="E2151" s="80"/>
    </row>
    <row r="2152" spans="5:5" x14ac:dyDescent="0.2">
      <c r="E2152" s="80"/>
    </row>
    <row r="2153" spans="5:5" x14ac:dyDescent="0.2">
      <c r="E2153" s="80"/>
    </row>
    <row r="2154" spans="5:5" x14ac:dyDescent="0.2">
      <c r="E2154" s="80"/>
    </row>
    <row r="2155" spans="5:5" x14ac:dyDescent="0.2">
      <c r="E2155" s="80"/>
    </row>
    <row r="2156" spans="5:5" x14ac:dyDescent="0.2">
      <c r="E2156" s="80"/>
    </row>
    <row r="2157" spans="5:5" x14ac:dyDescent="0.2">
      <c r="E2157" s="80"/>
    </row>
    <row r="2158" spans="5:5" x14ac:dyDescent="0.2">
      <c r="E2158" s="80"/>
    </row>
    <row r="2159" spans="5:5" x14ac:dyDescent="0.2">
      <c r="E2159" s="80"/>
    </row>
    <row r="2160" spans="5:5" x14ac:dyDescent="0.2">
      <c r="E2160" s="80"/>
    </row>
    <row r="2161" spans="5:5" x14ac:dyDescent="0.2">
      <c r="E2161" s="80"/>
    </row>
    <row r="2162" spans="5:5" x14ac:dyDescent="0.2">
      <c r="E2162" s="80"/>
    </row>
    <row r="2163" spans="5:5" x14ac:dyDescent="0.2">
      <c r="E2163" s="80"/>
    </row>
    <row r="2164" spans="5:5" x14ac:dyDescent="0.2">
      <c r="E2164" s="80"/>
    </row>
    <row r="2165" spans="5:5" x14ac:dyDescent="0.2">
      <c r="E2165" s="80"/>
    </row>
    <row r="2166" spans="5:5" x14ac:dyDescent="0.2">
      <c r="E2166" s="80"/>
    </row>
    <row r="2167" spans="5:5" x14ac:dyDescent="0.2">
      <c r="E2167" s="80"/>
    </row>
    <row r="2168" spans="5:5" x14ac:dyDescent="0.2">
      <c r="E2168" s="80"/>
    </row>
    <row r="2169" spans="5:5" x14ac:dyDescent="0.2">
      <c r="E2169" s="80"/>
    </row>
    <row r="2170" spans="5:5" x14ac:dyDescent="0.2">
      <c r="E2170" s="80"/>
    </row>
    <row r="2171" spans="5:5" x14ac:dyDescent="0.2">
      <c r="E2171" s="80"/>
    </row>
    <row r="2172" spans="5:5" x14ac:dyDescent="0.2">
      <c r="E2172" s="80"/>
    </row>
    <row r="2173" spans="5:5" x14ac:dyDescent="0.2">
      <c r="E2173" s="80"/>
    </row>
    <row r="2174" spans="5:5" x14ac:dyDescent="0.2">
      <c r="E2174" s="80"/>
    </row>
    <row r="2175" spans="5:5" x14ac:dyDescent="0.2">
      <c r="E2175" s="80"/>
    </row>
    <row r="2176" spans="5:5" x14ac:dyDescent="0.2">
      <c r="E2176" s="80"/>
    </row>
    <row r="2177" spans="5:5" x14ac:dyDescent="0.2">
      <c r="E2177" s="80"/>
    </row>
    <row r="2178" spans="5:5" x14ac:dyDescent="0.2">
      <c r="E2178" s="80"/>
    </row>
    <row r="2179" spans="5:5" x14ac:dyDescent="0.2">
      <c r="E2179" s="80"/>
    </row>
    <row r="2180" spans="5:5" x14ac:dyDescent="0.2">
      <c r="E2180" s="80"/>
    </row>
    <row r="2181" spans="5:5" x14ac:dyDescent="0.2">
      <c r="E2181" s="80"/>
    </row>
    <row r="2182" spans="5:5" x14ac:dyDescent="0.2">
      <c r="E2182" s="80"/>
    </row>
    <row r="2183" spans="5:5" x14ac:dyDescent="0.2">
      <c r="E2183" s="80"/>
    </row>
    <row r="2184" spans="5:5" x14ac:dyDescent="0.2">
      <c r="E2184" s="80"/>
    </row>
    <row r="2185" spans="5:5" x14ac:dyDescent="0.2">
      <c r="E2185" s="80"/>
    </row>
    <row r="2186" spans="5:5" x14ac:dyDescent="0.2">
      <c r="E2186" s="80"/>
    </row>
    <row r="2187" spans="5:5" x14ac:dyDescent="0.2">
      <c r="E2187" s="80"/>
    </row>
    <row r="2188" spans="5:5" x14ac:dyDescent="0.2">
      <c r="E2188" s="80"/>
    </row>
    <row r="2189" spans="5:5" x14ac:dyDescent="0.2">
      <c r="E2189" s="80"/>
    </row>
    <row r="2190" spans="5:5" x14ac:dyDescent="0.2">
      <c r="E2190" s="80"/>
    </row>
    <row r="2191" spans="5:5" x14ac:dyDescent="0.2">
      <c r="E2191" s="80"/>
    </row>
    <row r="2192" spans="5:5" x14ac:dyDescent="0.2">
      <c r="E2192" s="80"/>
    </row>
    <row r="2193" spans="5:5" x14ac:dyDescent="0.2">
      <c r="E2193" s="80"/>
    </row>
    <row r="2194" spans="5:5" x14ac:dyDescent="0.2">
      <c r="E2194" s="80"/>
    </row>
    <row r="2195" spans="5:5" x14ac:dyDescent="0.2">
      <c r="E2195" s="80"/>
    </row>
    <row r="2196" spans="5:5" x14ac:dyDescent="0.2">
      <c r="E2196" s="80"/>
    </row>
    <row r="2197" spans="5:5" x14ac:dyDescent="0.2">
      <c r="E2197" s="80"/>
    </row>
    <row r="2198" spans="5:5" x14ac:dyDescent="0.2">
      <c r="E2198" s="80"/>
    </row>
    <row r="2199" spans="5:5" x14ac:dyDescent="0.2">
      <c r="E2199" s="80"/>
    </row>
    <row r="2200" spans="5:5" x14ac:dyDescent="0.2">
      <c r="E2200" s="80"/>
    </row>
    <row r="2201" spans="5:5" x14ac:dyDescent="0.2">
      <c r="E2201" s="80"/>
    </row>
    <row r="2202" spans="5:5" x14ac:dyDescent="0.2">
      <c r="E2202" s="80"/>
    </row>
    <row r="2203" spans="5:5" x14ac:dyDescent="0.2">
      <c r="E2203" s="80"/>
    </row>
    <row r="2204" spans="5:5" x14ac:dyDescent="0.2">
      <c r="E2204" s="80"/>
    </row>
    <row r="2205" spans="5:5" x14ac:dyDescent="0.2">
      <c r="E2205" s="80"/>
    </row>
    <row r="2206" spans="5:5" x14ac:dyDescent="0.2">
      <c r="E2206" s="80"/>
    </row>
    <row r="2207" spans="5:5" x14ac:dyDescent="0.2">
      <c r="E2207" s="80"/>
    </row>
    <row r="2208" spans="5:5" x14ac:dyDescent="0.2">
      <c r="E2208" s="80"/>
    </row>
    <row r="2209" spans="5:5" x14ac:dyDescent="0.2">
      <c r="E2209" s="80"/>
    </row>
    <row r="2210" spans="5:5" x14ac:dyDescent="0.2">
      <c r="E2210" s="80"/>
    </row>
    <row r="2211" spans="5:5" x14ac:dyDescent="0.2">
      <c r="E2211" s="80"/>
    </row>
    <row r="2212" spans="5:5" x14ac:dyDescent="0.2">
      <c r="E2212" s="80"/>
    </row>
    <row r="2213" spans="5:5" x14ac:dyDescent="0.2">
      <c r="E2213" s="80"/>
    </row>
    <row r="2214" spans="5:5" x14ac:dyDescent="0.2">
      <c r="E2214" s="80"/>
    </row>
    <row r="2215" spans="5:5" x14ac:dyDescent="0.2">
      <c r="E2215" s="80"/>
    </row>
    <row r="2216" spans="5:5" x14ac:dyDescent="0.2">
      <c r="E2216" s="80"/>
    </row>
    <row r="2217" spans="5:5" x14ac:dyDescent="0.2">
      <c r="E2217" s="80"/>
    </row>
    <row r="2218" spans="5:5" x14ac:dyDescent="0.2">
      <c r="E2218" s="80"/>
    </row>
    <row r="2219" spans="5:5" x14ac:dyDescent="0.2">
      <c r="E2219" s="80"/>
    </row>
    <row r="2220" spans="5:5" x14ac:dyDescent="0.2">
      <c r="E2220" s="80"/>
    </row>
    <row r="2221" spans="5:5" x14ac:dyDescent="0.2">
      <c r="E2221" s="80"/>
    </row>
    <row r="2222" spans="5:5" x14ac:dyDescent="0.2">
      <c r="E2222" s="80"/>
    </row>
    <row r="2223" spans="5:5" x14ac:dyDescent="0.2">
      <c r="E2223" s="80"/>
    </row>
    <row r="2224" spans="5:5" x14ac:dyDescent="0.2">
      <c r="E2224" s="80"/>
    </row>
    <row r="2225" spans="5:5" x14ac:dyDescent="0.2">
      <c r="E2225" s="80"/>
    </row>
    <row r="2226" spans="5:5" x14ac:dyDescent="0.2">
      <c r="E2226" s="80"/>
    </row>
    <row r="2227" spans="5:5" x14ac:dyDescent="0.2">
      <c r="E2227" s="80"/>
    </row>
    <row r="2228" spans="5:5" x14ac:dyDescent="0.2">
      <c r="E2228" s="80"/>
    </row>
    <row r="2229" spans="5:5" x14ac:dyDescent="0.2">
      <c r="E2229" s="80"/>
    </row>
    <row r="2230" spans="5:5" x14ac:dyDescent="0.2">
      <c r="E2230" s="80"/>
    </row>
    <row r="2231" spans="5:5" x14ac:dyDescent="0.2">
      <c r="E2231" s="80"/>
    </row>
    <row r="2232" spans="5:5" x14ac:dyDescent="0.2">
      <c r="E2232" s="80"/>
    </row>
    <row r="2233" spans="5:5" x14ac:dyDescent="0.2">
      <c r="E2233" s="80"/>
    </row>
    <row r="2234" spans="5:5" x14ac:dyDescent="0.2">
      <c r="E2234" s="80"/>
    </row>
    <row r="2235" spans="5:5" x14ac:dyDescent="0.2">
      <c r="E2235" s="80"/>
    </row>
    <row r="2236" spans="5:5" x14ac:dyDescent="0.2">
      <c r="E2236" s="80"/>
    </row>
    <row r="2237" spans="5:5" x14ac:dyDescent="0.2">
      <c r="E2237" s="80"/>
    </row>
    <row r="2238" spans="5:5" x14ac:dyDescent="0.2">
      <c r="E2238" s="80"/>
    </row>
    <row r="2239" spans="5:5" x14ac:dyDescent="0.2">
      <c r="E2239" s="80"/>
    </row>
    <row r="2240" spans="5:5" x14ac:dyDescent="0.2">
      <c r="E2240" s="80"/>
    </row>
    <row r="2241" spans="5:5" x14ac:dyDescent="0.2">
      <c r="E2241" s="80"/>
    </row>
    <row r="2242" spans="5:5" x14ac:dyDescent="0.2">
      <c r="E2242" s="80"/>
    </row>
    <row r="2243" spans="5:5" x14ac:dyDescent="0.2">
      <c r="E2243" s="80"/>
    </row>
    <row r="2244" spans="5:5" x14ac:dyDescent="0.2">
      <c r="E2244" s="80"/>
    </row>
    <row r="2245" spans="5:5" x14ac:dyDescent="0.2">
      <c r="E2245" s="80"/>
    </row>
    <row r="2246" spans="5:5" x14ac:dyDescent="0.2">
      <c r="E2246" s="80"/>
    </row>
    <row r="2247" spans="5:5" x14ac:dyDescent="0.2">
      <c r="E2247" s="80"/>
    </row>
    <row r="2248" spans="5:5" x14ac:dyDescent="0.2">
      <c r="E2248" s="80"/>
    </row>
    <row r="2249" spans="5:5" x14ac:dyDescent="0.2">
      <c r="E2249" s="80"/>
    </row>
    <row r="2250" spans="5:5" x14ac:dyDescent="0.2">
      <c r="E2250" s="80"/>
    </row>
    <row r="2251" spans="5:5" x14ac:dyDescent="0.2">
      <c r="E2251" s="80"/>
    </row>
    <row r="2252" spans="5:5" x14ac:dyDescent="0.2">
      <c r="E2252" s="80"/>
    </row>
    <row r="2253" spans="5:5" x14ac:dyDescent="0.2">
      <c r="E2253" s="80"/>
    </row>
    <row r="2254" spans="5:5" x14ac:dyDescent="0.2">
      <c r="E2254" s="80"/>
    </row>
    <row r="2255" spans="5:5" x14ac:dyDescent="0.2">
      <c r="E2255" s="80"/>
    </row>
    <row r="2256" spans="5:5" x14ac:dyDescent="0.2">
      <c r="E2256" s="80"/>
    </row>
    <row r="2257" spans="5:5" x14ac:dyDescent="0.2">
      <c r="E2257" s="80"/>
    </row>
    <row r="2258" spans="5:5" x14ac:dyDescent="0.2">
      <c r="E2258" s="80"/>
    </row>
    <row r="2259" spans="5:5" x14ac:dyDescent="0.2">
      <c r="E2259" s="80"/>
    </row>
    <row r="2260" spans="5:5" x14ac:dyDescent="0.2">
      <c r="E2260" s="80"/>
    </row>
    <row r="2261" spans="5:5" x14ac:dyDescent="0.2">
      <c r="E2261" s="80"/>
    </row>
    <row r="2262" spans="5:5" x14ac:dyDescent="0.2">
      <c r="E2262" s="80"/>
    </row>
    <row r="2263" spans="5:5" x14ac:dyDescent="0.2">
      <c r="E2263" s="80"/>
    </row>
    <row r="2264" spans="5:5" x14ac:dyDescent="0.2">
      <c r="E2264" s="80"/>
    </row>
    <row r="2265" spans="5:5" x14ac:dyDescent="0.2">
      <c r="E2265" s="80"/>
    </row>
    <row r="2266" spans="5:5" x14ac:dyDescent="0.2">
      <c r="E2266" s="80"/>
    </row>
    <row r="2267" spans="5:5" x14ac:dyDescent="0.2">
      <c r="E2267" s="80"/>
    </row>
    <row r="2268" spans="5:5" x14ac:dyDescent="0.2">
      <c r="E2268" s="80"/>
    </row>
    <row r="2269" spans="5:5" x14ac:dyDescent="0.2">
      <c r="E2269" s="80"/>
    </row>
    <row r="2270" spans="5:5" x14ac:dyDescent="0.2">
      <c r="E2270" s="80"/>
    </row>
    <row r="2271" spans="5:5" x14ac:dyDescent="0.2">
      <c r="E2271" s="80"/>
    </row>
    <row r="2272" spans="5:5" x14ac:dyDescent="0.2">
      <c r="E2272" s="80"/>
    </row>
    <row r="2273" spans="5:5" x14ac:dyDescent="0.2">
      <c r="E2273" s="80"/>
    </row>
    <row r="2274" spans="5:5" x14ac:dyDescent="0.2">
      <c r="E2274" s="80"/>
    </row>
    <row r="2275" spans="5:5" x14ac:dyDescent="0.2">
      <c r="E2275" s="80"/>
    </row>
    <row r="2276" spans="5:5" x14ac:dyDescent="0.2">
      <c r="E2276" s="80"/>
    </row>
    <row r="2277" spans="5:5" x14ac:dyDescent="0.2">
      <c r="E2277" s="80"/>
    </row>
    <row r="2278" spans="5:5" x14ac:dyDescent="0.2">
      <c r="E2278" s="80"/>
    </row>
    <row r="2279" spans="5:5" x14ac:dyDescent="0.2">
      <c r="E2279" s="80"/>
    </row>
    <row r="2280" spans="5:5" x14ac:dyDescent="0.2">
      <c r="E2280" s="80"/>
    </row>
    <row r="2281" spans="5:5" x14ac:dyDescent="0.2">
      <c r="E2281" s="80"/>
    </row>
    <row r="2282" spans="5:5" x14ac:dyDescent="0.2">
      <c r="E2282" s="80"/>
    </row>
    <row r="2283" spans="5:5" x14ac:dyDescent="0.2">
      <c r="E2283" s="80"/>
    </row>
    <row r="2284" spans="5:5" x14ac:dyDescent="0.2">
      <c r="E2284" s="80"/>
    </row>
    <row r="2285" spans="5:5" x14ac:dyDescent="0.2">
      <c r="E2285" s="80"/>
    </row>
    <row r="2286" spans="5:5" x14ac:dyDescent="0.2">
      <c r="E2286" s="80"/>
    </row>
    <row r="2287" spans="5:5" x14ac:dyDescent="0.2">
      <c r="E2287" s="80"/>
    </row>
    <row r="2288" spans="5:5" x14ac:dyDescent="0.2">
      <c r="E2288" s="80"/>
    </row>
    <row r="2289" spans="5:5" x14ac:dyDescent="0.2">
      <c r="E2289" s="80"/>
    </row>
    <row r="2290" spans="5:5" x14ac:dyDescent="0.2">
      <c r="E2290" s="80"/>
    </row>
    <row r="2291" spans="5:5" x14ac:dyDescent="0.2">
      <c r="E2291" s="80"/>
    </row>
    <row r="2292" spans="5:5" x14ac:dyDescent="0.2">
      <c r="E2292" s="80"/>
    </row>
    <row r="2293" spans="5:5" x14ac:dyDescent="0.2">
      <c r="E2293" s="80"/>
    </row>
    <row r="2294" spans="5:5" x14ac:dyDescent="0.2">
      <c r="E2294" s="80"/>
    </row>
    <row r="2295" spans="5:5" x14ac:dyDescent="0.2">
      <c r="E2295" s="80"/>
    </row>
    <row r="2296" spans="5:5" x14ac:dyDescent="0.2">
      <c r="E2296" s="80"/>
    </row>
    <row r="2297" spans="5:5" x14ac:dyDescent="0.2">
      <c r="E2297" s="80"/>
    </row>
    <row r="2298" spans="5:5" x14ac:dyDescent="0.2">
      <c r="E2298" s="80"/>
    </row>
    <row r="2299" spans="5:5" x14ac:dyDescent="0.2">
      <c r="E2299" s="80"/>
    </row>
    <row r="2300" spans="5:5" x14ac:dyDescent="0.2">
      <c r="E2300" s="80"/>
    </row>
    <row r="2301" spans="5:5" x14ac:dyDescent="0.2">
      <c r="E2301" s="80"/>
    </row>
    <row r="2302" spans="5:5" x14ac:dyDescent="0.2">
      <c r="E2302" s="80"/>
    </row>
    <row r="2303" spans="5:5" x14ac:dyDescent="0.2">
      <c r="E2303" s="80"/>
    </row>
    <row r="2304" spans="5:5" x14ac:dyDescent="0.2">
      <c r="E2304" s="80"/>
    </row>
    <row r="2305" spans="5:5" x14ac:dyDescent="0.2">
      <c r="E2305" s="80"/>
    </row>
    <row r="2306" spans="5:5" x14ac:dyDescent="0.2">
      <c r="E2306" s="80"/>
    </row>
    <row r="2307" spans="5:5" x14ac:dyDescent="0.2">
      <c r="E2307" s="80"/>
    </row>
    <row r="2308" spans="5:5" x14ac:dyDescent="0.2">
      <c r="E2308" s="80"/>
    </row>
    <row r="2309" spans="5:5" x14ac:dyDescent="0.2">
      <c r="E2309" s="80"/>
    </row>
    <row r="2310" spans="5:5" x14ac:dyDescent="0.2">
      <c r="E2310" s="80"/>
    </row>
    <row r="2311" spans="5:5" x14ac:dyDescent="0.2">
      <c r="E2311" s="80"/>
    </row>
    <row r="2312" spans="5:5" x14ac:dyDescent="0.2">
      <c r="E2312" s="80"/>
    </row>
    <row r="2313" spans="5:5" x14ac:dyDescent="0.2">
      <c r="E2313" s="80"/>
    </row>
    <row r="2314" spans="5:5" x14ac:dyDescent="0.2">
      <c r="E2314" s="80"/>
    </row>
    <row r="2315" spans="5:5" x14ac:dyDescent="0.2">
      <c r="E2315" s="80"/>
    </row>
    <row r="2316" spans="5:5" x14ac:dyDescent="0.2">
      <c r="E2316" s="80"/>
    </row>
    <row r="2317" spans="5:5" x14ac:dyDescent="0.2">
      <c r="E2317" s="80"/>
    </row>
    <row r="2318" spans="5:5" x14ac:dyDescent="0.2">
      <c r="E2318" s="80"/>
    </row>
    <row r="2319" spans="5:5" x14ac:dyDescent="0.2">
      <c r="E2319" s="80"/>
    </row>
    <row r="2320" spans="5:5" x14ac:dyDescent="0.2">
      <c r="E2320" s="80"/>
    </row>
    <row r="2321" spans="5:5" x14ac:dyDescent="0.2">
      <c r="E2321" s="80"/>
    </row>
    <row r="2322" spans="5:5" x14ac:dyDescent="0.2">
      <c r="E2322" s="80"/>
    </row>
    <row r="2323" spans="5:5" x14ac:dyDescent="0.2">
      <c r="E2323" s="80"/>
    </row>
    <row r="2324" spans="5:5" x14ac:dyDescent="0.2">
      <c r="E2324" s="80"/>
    </row>
    <row r="2325" spans="5:5" x14ac:dyDescent="0.2">
      <c r="E2325" s="80"/>
    </row>
    <row r="2326" spans="5:5" x14ac:dyDescent="0.2">
      <c r="E2326" s="80"/>
    </row>
    <row r="2327" spans="5:5" x14ac:dyDescent="0.2">
      <c r="E2327" s="80"/>
    </row>
    <row r="2328" spans="5:5" x14ac:dyDescent="0.2">
      <c r="E2328" s="80"/>
    </row>
    <row r="2329" spans="5:5" x14ac:dyDescent="0.2">
      <c r="E2329" s="80"/>
    </row>
    <row r="2330" spans="5:5" x14ac:dyDescent="0.2">
      <c r="E2330" s="80"/>
    </row>
    <row r="2331" spans="5:5" x14ac:dyDescent="0.2">
      <c r="E2331" s="80"/>
    </row>
    <row r="2332" spans="5:5" x14ac:dyDescent="0.2">
      <c r="E2332" s="80"/>
    </row>
    <row r="2333" spans="5:5" x14ac:dyDescent="0.2">
      <c r="E2333" s="80"/>
    </row>
    <row r="2334" spans="5:5" x14ac:dyDescent="0.2">
      <c r="E2334" s="80"/>
    </row>
    <row r="2335" spans="5:5" x14ac:dyDescent="0.2">
      <c r="E2335" s="80"/>
    </row>
    <row r="2336" spans="5:5" x14ac:dyDescent="0.2">
      <c r="E2336" s="80"/>
    </row>
    <row r="2337" spans="5:5" x14ac:dyDescent="0.2">
      <c r="E2337" s="80"/>
    </row>
    <row r="2338" spans="5:5" x14ac:dyDescent="0.2">
      <c r="E2338" s="80"/>
    </row>
    <row r="2339" spans="5:5" x14ac:dyDescent="0.2">
      <c r="E2339" s="80"/>
    </row>
    <row r="2340" spans="5:5" x14ac:dyDescent="0.2">
      <c r="E2340" s="80"/>
    </row>
    <row r="2341" spans="5:5" x14ac:dyDescent="0.2">
      <c r="E2341" s="80"/>
    </row>
    <row r="2342" spans="5:5" x14ac:dyDescent="0.2">
      <c r="E2342" s="80"/>
    </row>
    <row r="2343" spans="5:5" x14ac:dyDescent="0.2">
      <c r="E2343" s="80"/>
    </row>
    <row r="2344" spans="5:5" x14ac:dyDescent="0.2">
      <c r="E2344" s="80"/>
    </row>
    <row r="2345" spans="5:5" x14ac:dyDescent="0.2">
      <c r="E2345" s="80"/>
    </row>
    <row r="2346" spans="5:5" x14ac:dyDescent="0.2">
      <c r="E2346" s="80"/>
    </row>
    <row r="2347" spans="5:5" x14ac:dyDescent="0.2">
      <c r="E2347" s="80"/>
    </row>
    <row r="2348" spans="5:5" x14ac:dyDescent="0.2">
      <c r="E2348" s="80"/>
    </row>
    <row r="2349" spans="5:5" x14ac:dyDescent="0.2">
      <c r="E2349" s="80"/>
    </row>
    <row r="2350" spans="5:5" x14ac:dyDescent="0.2">
      <c r="E2350" s="80"/>
    </row>
    <row r="2351" spans="5:5" x14ac:dyDescent="0.2">
      <c r="E2351" s="80"/>
    </row>
    <row r="2352" spans="5:5" x14ac:dyDescent="0.2">
      <c r="E2352" s="80"/>
    </row>
    <row r="2353" spans="5:5" x14ac:dyDescent="0.2">
      <c r="E2353" s="80"/>
    </row>
    <row r="2354" spans="5:5" x14ac:dyDescent="0.2">
      <c r="E2354" s="80"/>
    </row>
    <row r="2355" spans="5:5" x14ac:dyDescent="0.2">
      <c r="E2355" s="80"/>
    </row>
    <row r="2356" spans="5:5" x14ac:dyDescent="0.2">
      <c r="E2356" s="80"/>
    </row>
    <row r="2357" spans="5:5" x14ac:dyDescent="0.2">
      <c r="E2357" s="80"/>
    </row>
    <row r="2358" spans="5:5" x14ac:dyDescent="0.2">
      <c r="E2358" s="80"/>
    </row>
    <row r="2359" spans="5:5" x14ac:dyDescent="0.2">
      <c r="E2359" s="80"/>
    </row>
    <row r="2360" spans="5:5" x14ac:dyDescent="0.2">
      <c r="E2360" s="80"/>
    </row>
    <row r="2361" spans="5:5" x14ac:dyDescent="0.2">
      <c r="E2361" s="80"/>
    </row>
    <row r="2362" spans="5:5" x14ac:dyDescent="0.2">
      <c r="E2362" s="80"/>
    </row>
    <row r="2363" spans="5:5" x14ac:dyDescent="0.2">
      <c r="E2363" s="80"/>
    </row>
    <row r="2364" spans="5:5" x14ac:dyDescent="0.2">
      <c r="E2364" s="80"/>
    </row>
    <row r="2365" spans="5:5" x14ac:dyDescent="0.2">
      <c r="E2365" s="80"/>
    </row>
    <row r="2366" spans="5:5" x14ac:dyDescent="0.2">
      <c r="E2366" s="80"/>
    </row>
    <row r="2367" spans="5:5" x14ac:dyDescent="0.2">
      <c r="E2367" s="80"/>
    </row>
    <row r="2368" spans="5:5" x14ac:dyDescent="0.2">
      <c r="E2368" s="80"/>
    </row>
    <row r="2369" spans="5:5" x14ac:dyDescent="0.2">
      <c r="E2369" s="80"/>
    </row>
    <row r="2370" spans="5:5" x14ac:dyDescent="0.2">
      <c r="E2370" s="80"/>
    </row>
    <row r="2371" spans="5:5" x14ac:dyDescent="0.2">
      <c r="E2371" s="80"/>
    </row>
    <row r="2372" spans="5:5" x14ac:dyDescent="0.2">
      <c r="E2372" s="80"/>
    </row>
    <row r="2373" spans="5:5" x14ac:dyDescent="0.2">
      <c r="E2373" s="80"/>
    </row>
    <row r="2374" spans="5:5" x14ac:dyDescent="0.2">
      <c r="E2374" s="80"/>
    </row>
    <row r="2375" spans="5:5" x14ac:dyDescent="0.2">
      <c r="E2375" s="80"/>
    </row>
    <row r="2376" spans="5:5" x14ac:dyDescent="0.2">
      <c r="E2376" s="80"/>
    </row>
    <row r="2377" spans="5:5" x14ac:dyDescent="0.2">
      <c r="E2377" s="80"/>
    </row>
    <row r="2378" spans="5:5" x14ac:dyDescent="0.2">
      <c r="E2378" s="80"/>
    </row>
    <row r="2379" spans="5:5" x14ac:dyDescent="0.2">
      <c r="E2379" s="80"/>
    </row>
    <row r="2380" spans="5:5" x14ac:dyDescent="0.2">
      <c r="E2380" s="80"/>
    </row>
    <row r="2381" spans="5:5" x14ac:dyDescent="0.2">
      <c r="E2381" s="80"/>
    </row>
    <row r="2382" spans="5:5" x14ac:dyDescent="0.2">
      <c r="E2382" s="80"/>
    </row>
    <row r="2383" spans="5:5" x14ac:dyDescent="0.2">
      <c r="E2383" s="80"/>
    </row>
    <row r="2384" spans="5:5" x14ac:dyDescent="0.2">
      <c r="E2384" s="80"/>
    </row>
    <row r="2385" spans="5:5" x14ac:dyDescent="0.2">
      <c r="E2385" s="80"/>
    </row>
    <row r="2386" spans="5:5" x14ac:dyDescent="0.2">
      <c r="E2386" s="80"/>
    </row>
    <row r="2387" spans="5:5" x14ac:dyDescent="0.2">
      <c r="E2387" s="80"/>
    </row>
    <row r="2388" spans="5:5" x14ac:dyDescent="0.2">
      <c r="E2388" s="80"/>
    </row>
    <row r="2389" spans="5:5" x14ac:dyDescent="0.2">
      <c r="E2389" s="80"/>
    </row>
    <row r="2390" spans="5:5" x14ac:dyDescent="0.2">
      <c r="E2390" s="80"/>
    </row>
    <row r="2391" spans="5:5" x14ac:dyDescent="0.2">
      <c r="E2391" s="80"/>
    </row>
    <row r="2392" spans="5:5" x14ac:dyDescent="0.2">
      <c r="E2392" s="80"/>
    </row>
    <row r="2393" spans="5:5" x14ac:dyDescent="0.2">
      <c r="E2393" s="80"/>
    </row>
    <row r="2394" spans="5:5" x14ac:dyDescent="0.2">
      <c r="E2394" s="80"/>
    </row>
    <row r="2395" spans="5:5" x14ac:dyDescent="0.2">
      <c r="E2395" s="80"/>
    </row>
    <row r="2396" spans="5:5" x14ac:dyDescent="0.2">
      <c r="E2396" s="80"/>
    </row>
    <row r="2397" spans="5:5" x14ac:dyDescent="0.2">
      <c r="E2397" s="80"/>
    </row>
    <row r="2398" spans="5:5" x14ac:dyDescent="0.2">
      <c r="E2398" s="80"/>
    </row>
    <row r="2399" spans="5:5" x14ac:dyDescent="0.2">
      <c r="E2399" s="80"/>
    </row>
    <row r="2400" spans="5:5" x14ac:dyDescent="0.2">
      <c r="E2400" s="80"/>
    </row>
    <row r="2401" spans="5:5" x14ac:dyDescent="0.2">
      <c r="E2401" s="80"/>
    </row>
    <row r="2402" spans="5:5" x14ac:dyDescent="0.2">
      <c r="E2402" s="80"/>
    </row>
    <row r="2403" spans="5:5" x14ac:dyDescent="0.2">
      <c r="E2403" s="80"/>
    </row>
    <row r="2404" spans="5:5" x14ac:dyDescent="0.2">
      <c r="E2404" s="80"/>
    </row>
    <row r="2405" spans="5:5" x14ac:dyDescent="0.2">
      <c r="E2405" s="80"/>
    </row>
    <row r="2406" spans="5:5" x14ac:dyDescent="0.2">
      <c r="E2406" s="80"/>
    </row>
    <row r="2407" spans="5:5" x14ac:dyDescent="0.2">
      <c r="E2407" s="80"/>
    </row>
    <row r="2408" spans="5:5" x14ac:dyDescent="0.2">
      <c r="E2408" s="80"/>
    </row>
    <row r="2409" spans="5:5" x14ac:dyDescent="0.2">
      <c r="E2409" s="80"/>
    </row>
    <row r="2410" spans="5:5" x14ac:dyDescent="0.2">
      <c r="E2410" s="80"/>
    </row>
    <row r="2411" spans="5:5" x14ac:dyDescent="0.2">
      <c r="E2411" s="80"/>
    </row>
    <row r="2412" spans="5:5" x14ac:dyDescent="0.2">
      <c r="E2412" s="80"/>
    </row>
    <row r="2413" spans="5:5" x14ac:dyDescent="0.2">
      <c r="E2413" s="80"/>
    </row>
    <row r="2414" spans="5:5" x14ac:dyDescent="0.2">
      <c r="E2414" s="80"/>
    </row>
    <row r="2415" spans="5:5" x14ac:dyDescent="0.2">
      <c r="E2415" s="80"/>
    </row>
    <row r="2416" spans="5:5" x14ac:dyDescent="0.2">
      <c r="E2416" s="80"/>
    </row>
    <row r="2417" spans="5:5" x14ac:dyDescent="0.2">
      <c r="E2417" s="80"/>
    </row>
    <row r="2418" spans="5:5" x14ac:dyDescent="0.2">
      <c r="E2418" s="80"/>
    </row>
    <row r="2419" spans="5:5" x14ac:dyDescent="0.2">
      <c r="E2419" s="80"/>
    </row>
    <row r="2420" spans="5:5" x14ac:dyDescent="0.2">
      <c r="E2420" s="80"/>
    </row>
    <row r="2421" spans="5:5" x14ac:dyDescent="0.2">
      <c r="E2421" s="80"/>
    </row>
    <row r="2422" spans="5:5" x14ac:dyDescent="0.2">
      <c r="E2422" s="80"/>
    </row>
    <row r="2423" spans="5:5" x14ac:dyDescent="0.2">
      <c r="E2423" s="80"/>
    </row>
    <row r="2424" spans="5:5" x14ac:dyDescent="0.2">
      <c r="E2424" s="80"/>
    </row>
    <row r="2425" spans="5:5" x14ac:dyDescent="0.2">
      <c r="E2425" s="80"/>
    </row>
    <row r="2426" spans="5:5" x14ac:dyDescent="0.2">
      <c r="E2426" s="80"/>
    </row>
    <row r="2427" spans="5:5" x14ac:dyDescent="0.2">
      <c r="E2427" s="80"/>
    </row>
    <row r="2428" spans="5:5" x14ac:dyDescent="0.2">
      <c r="E2428" s="80"/>
    </row>
    <row r="2429" spans="5:5" x14ac:dyDescent="0.2">
      <c r="E2429" s="80"/>
    </row>
    <row r="2430" spans="5:5" x14ac:dyDescent="0.2">
      <c r="E2430" s="80"/>
    </row>
    <row r="2431" spans="5:5" x14ac:dyDescent="0.2">
      <c r="E2431" s="80"/>
    </row>
    <row r="2432" spans="5:5" x14ac:dyDescent="0.2">
      <c r="E2432" s="80"/>
    </row>
    <row r="2433" spans="5:5" x14ac:dyDescent="0.2">
      <c r="E2433" s="80"/>
    </row>
    <row r="2434" spans="5:5" x14ac:dyDescent="0.2">
      <c r="E2434" s="80"/>
    </row>
    <row r="2435" spans="5:5" x14ac:dyDescent="0.2">
      <c r="E2435" s="80"/>
    </row>
    <row r="2436" spans="5:5" x14ac:dyDescent="0.2">
      <c r="E2436" s="80"/>
    </row>
    <row r="2437" spans="5:5" x14ac:dyDescent="0.2">
      <c r="E2437" s="80"/>
    </row>
    <row r="2438" spans="5:5" x14ac:dyDescent="0.2">
      <c r="E2438" s="80"/>
    </row>
    <row r="2439" spans="5:5" x14ac:dyDescent="0.2">
      <c r="E2439" s="80"/>
    </row>
    <row r="2440" spans="5:5" x14ac:dyDescent="0.2">
      <c r="E2440" s="80"/>
    </row>
    <row r="2441" spans="5:5" x14ac:dyDescent="0.2">
      <c r="E2441" s="80"/>
    </row>
    <row r="2442" spans="5:5" x14ac:dyDescent="0.2">
      <c r="E2442" s="80"/>
    </row>
    <row r="2443" spans="5:5" x14ac:dyDescent="0.2">
      <c r="E2443" s="80"/>
    </row>
    <row r="2444" spans="5:5" x14ac:dyDescent="0.2">
      <c r="E2444" s="80"/>
    </row>
    <row r="2445" spans="5:5" x14ac:dyDescent="0.2">
      <c r="E2445" s="80"/>
    </row>
    <row r="2446" spans="5:5" x14ac:dyDescent="0.2">
      <c r="E2446" s="80"/>
    </row>
    <row r="2447" spans="5:5" x14ac:dyDescent="0.2">
      <c r="E2447" s="80"/>
    </row>
    <row r="2448" spans="5:5" x14ac:dyDescent="0.2">
      <c r="E2448" s="80"/>
    </row>
    <row r="2449" spans="5:5" x14ac:dyDescent="0.2">
      <c r="E2449" s="80"/>
    </row>
    <row r="2450" spans="5:5" x14ac:dyDescent="0.2">
      <c r="E2450" s="80"/>
    </row>
    <row r="2451" spans="5:5" x14ac:dyDescent="0.2">
      <c r="E2451" s="80"/>
    </row>
    <row r="2452" spans="5:5" x14ac:dyDescent="0.2">
      <c r="E2452" s="80"/>
    </row>
    <row r="2453" spans="5:5" x14ac:dyDescent="0.2">
      <c r="E2453" s="80"/>
    </row>
    <row r="2454" spans="5:5" x14ac:dyDescent="0.2">
      <c r="E2454" s="80"/>
    </row>
    <row r="2455" spans="5:5" x14ac:dyDescent="0.2">
      <c r="E2455" s="80"/>
    </row>
    <row r="2456" spans="5:5" x14ac:dyDescent="0.2">
      <c r="E2456" s="80"/>
    </row>
    <row r="2457" spans="5:5" x14ac:dyDescent="0.2">
      <c r="E2457" s="80"/>
    </row>
    <row r="2458" spans="5:5" x14ac:dyDescent="0.2">
      <c r="E2458" s="80"/>
    </row>
    <row r="2459" spans="5:5" x14ac:dyDescent="0.2">
      <c r="E2459" s="80"/>
    </row>
    <row r="2460" spans="5:5" x14ac:dyDescent="0.2">
      <c r="E2460" s="80"/>
    </row>
    <row r="2461" spans="5:5" x14ac:dyDescent="0.2">
      <c r="E2461" s="80"/>
    </row>
    <row r="2462" spans="5:5" x14ac:dyDescent="0.2">
      <c r="E2462" s="80"/>
    </row>
    <row r="2463" spans="5:5" x14ac:dyDescent="0.2">
      <c r="E2463" s="80"/>
    </row>
    <row r="2464" spans="5:5" x14ac:dyDescent="0.2">
      <c r="E2464" s="80"/>
    </row>
    <row r="2465" spans="5:5" x14ac:dyDescent="0.2">
      <c r="E2465" s="80"/>
    </row>
    <row r="2466" spans="5:5" x14ac:dyDescent="0.2">
      <c r="E2466" s="80"/>
    </row>
    <row r="2467" spans="5:5" x14ac:dyDescent="0.2">
      <c r="E2467" s="80"/>
    </row>
    <row r="2468" spans="5:5" x14ac:dyDescent="0.2">
      <c r="E2468" s="80"/>
    </row>
    <row r="2469" spans="5:5" x14ac:dyDescent="0.2">
      <c r="E2469" s="80"/>
    </row>
    <row r="2470" spans="5:5" x14ac:dyDescent="0.2">
      <c r="E2470" s="80"/>
    </row>
    <row r="2471" spans="5:5" x14ac:dyDescent="0.2">
      <c r="E2471" s="80"/>
    </row>
    <row r="2472" spans="5:5" x14ac:dyDescent="0.2">
      <c r="E2472" s="80"/>
    </row>
    <row r="2473" spans="5:5" x14ac:dyDescent="0.2">
      <c r="E2473" s="80"/>
    </row>
    <row r="2474" spans="5:5" x14ac:dyDescent="0.2">
      <c r="E2474" s="80"/>
    </row>
    <row r="2475" spans="5:5" x14ac:dyDescent="0.2">
      <c r="E2475" s="80"/>
    </row>
    <row r="2476" spans="5:5" x14ac:dyDescent="0.2">
      <c r="E2476" s="80"/>
    </row>
    <row r="2477" spans="5:5" x14ac:dyDescent="0.2">
      <c r="E2477" s="80"/>
    </row>
    <row r="2478" spans="5:5" x14ac:dyDescent="0.2">
      <c r="E2478" s="80"/>
    </row>
    <row r="2479" spans="5:5" x14ac:dyDescent="0.2">
      <c r="E2479" s="80"/>
    </row>
    <row r="2480" spans="5:5" x14ac:dyDescent="0.2">
      <c r="E2480" s="80"/>
    </row>
    <row r="2481" spans="5:5" x14ac:dyDescent="0.2">
      <c r="E2481" s="80"/>
    </row>
    <row r="2482" spans="5:5" x14ac:dyDescent="0.2">
      <c r="E2482" s="80"/>
    </row>
    <row r="2483" spans="5:5" x14ac:dyDescent="0.2">
      <c r="E2483" s="80"/>
    </row>
    <row r="2484" spans="5:5" x14ac:dyDescent="0.2">
      <c r="E2484" s="80"/>
    </row>
    <row r="2485" spans="5:5" x14ac:dyDescent="0.2">
      <c r="E2485" s="80"/>
    </row>
    <row r="2486" spans="5:5" x14ac:dyDescent="0.2">
      <c r="E2486" s="80"/>
    </row>
    <row r="2487" spans="5:5" x14ac:dyDescent="0.2">
      <c r="E2487" s="80"/>
    </row>
    <row r="2488" spans="5:5" x14ac:dyDescent="0.2">
      <c r="E2488" s="80"/>
    </row>
    <row r="2489" spans="5:5" x14ac:dyDescent="0.2">
      <c r="E2489" s="80"/>
    </row>
    <row r="2490" spans="5:5" x14ac:dyDescent="0.2">
      <c r="E2490" s="80"/>
    </row>
    <row r="2491" spans="5:5" x14ac:dyDescent="0.2">
      <c r="E2491" s="80"/>
    </row>
    <row r="2492" spans="5:5" x14ac:dyDescent="0.2">
      <c r="E2492" s="80"/>
    </row>
    <row r="2493" spans="5:5" x14ac:dyDescent="0.2">
      <c r="E2493" s="80"/>
    </row>
    <row r="2494" spans="5:5" x14ac:dyDescent="0.2">
      <c r="E2494" s="80"/>
    </row>
    <row r="2495" spans="5:5" x14ac:dyDescent="0.2">
      <c r="E2495" s="80"/>
    </row>
    <row r="2496" spans="5:5" x14ac:dyDescent="0.2">
      <c r="E2496" s="80"/>
    </row>
    <row r="2497" spans="5:5" x14ac:dyDescent="0.2">
      <c r="E2497" s="80"/>
    </row>
    <row r="2498" spans="5:5" x14ac:dyDescent="0.2">
      <c r="E2498" s="80"/>
    </row>
    <row r="2499" spans="5:5" x14ac:dyDescent="0.2">
      <c r="E2499" s="80"/>
    </row>
    <row r="2500" spans="5:5" x14ac:dyDescent="0.2">
      <c r="E2500" s="80"/>
    </row>
    <row r="2501" spans="5:5" x14ac:dyDescent="0.2">
      <c r="E2501" s="80"/>
    </row>
    <row r="2502" spans="5:5" x14ac:dyDescent="0.2">
      <c r="E2502" s="80"/>
    </row>
    <row r="2503" spans="5:5" x14ac:dyDescent="0.2">
      <c r="E2503" s="80"/>
    </row>
    <row r="2504" spans="5:5" x14ac:dyDescent="0.2">
      <c r="E2504" s="80"/>
    </row>
    <row r="2505" spans="5:5" x14ac:dyDescent="0.2">
      <c r="E2505" s="80"/>
    </row>
    <row r="2506" spans="5:5" x14ac:dyDescent="0.2">
      <c r="E2506" s="80"/>
    </row>
    <row r="2507" spans="5:5" x14ac:dyDescent="0.2">
      <c r="E2507" s="80"/>
    </row>
    <row r="2508" spans="5:5" x14ac:dyDescent="0.2">
      <c r="E2508" s="80"/>
    </row>
    <row r="2509" spans="5:5" x14ac:dyDescent="0.2">
      <c r="E2509" s="80"/>
    </row>
    <row r="2510" spans="5:5" x14ac:dyDescent="0.2">
      <c r="E2510" s="80"/>
    </row>
    <row r="2511" spans="5:5" x14ac:dyDescent="0.2">
      <c r="E2511" s="80"/>
    </row>
    <row r="2512" spans="5:5" x14ac:dyDescent="0.2">
      <c r="E2512" s="80"/>
    </row>
    <row r="2513" spans="5:5" x14ac:dyDescent="0.2">
      <c r="E2513" s="80"/>
    </row>
    <row r="2514" spans="5:5" x14ac:dyDescent="0.2">
      <c r="E2514" s="80"/>
    </row>
    <row r="2515" spans="5:5" x14ac:dyDescent="0.2">
      <c r="E2515" s="80"/>
    </row>
    <row r="2516" spans="5:5" x14ac:dyDescent="0.2">
      <c r="E2516" s="80"/>
    </row>
    <row r="2517" spans="5:5" x14ac:dyDescent="0.2">
      <c r="E2517" s="80"/>
    </row>
    <row r="2518" spans="5:5" x14ac:dyDescent="0.2">
      <c r="E2518" s="80"/>
    </row>
    <row r="2519" spans="5:5" x14ac:dyDescent="0.2">
      <c r="E2519" s="80"/>
    </row>
    <row r="2520" spans="5:5" x14ac:dyDescent="0.2">
      <c r="E2520" s="80"/>
    </row>
    <row r="2521" spans="5:5" x14ac:dyDescent="0.2">
      <c r="E2521" s="80"/>
    </row>
    <row r="2522" spans="5:5" x14ac:dyDescent="0.2">
      <c r="E2522" s="80"/>
    </row>
    <row r="2523" spans="5:5" x14ac:dyDescent="0.2">
      <c r="E2523" s="80"/>
    </row>
    <row r="2524" spans="5:5" x14ac:dyDescent="0.2">
      <c r="E2524" s="80"/>
    </row>
    <row r="2525" spans="5:5" x14ac:dyDescent="0.2">
      <c r="E2525" s="80"/>
    </row>
    <row r="2526" spans="5:5" x14ac:dyDescent="0.2">
      <c r="E2526" s="80"/>
    </row>
    <row r="2527" spans="5:5" x14ac:dyDescent="0.2">
      <c r="E2527" s="80"/>
    </row>
    <row r="2528" spans="5:5" x14ac:dyDescent="0.2">
      <c r="E2528" s="80"/>
    </row>
    <row r="2529" spans="5:5" x14ac:dyDescent="0.2">
      <c r="E2529" s="80"/>
    </row>
    <row r="2530" spans="5:5" x14ac:dyDescent="0.2">
      <c r="E2530" s="80"/>
    </row>
    <row r="2531" spans="5:5" x14ac:dyDescent="0.2">
      <c r="E2531" s="80"/>
    </row>
    <row r="2532" spans="5:5" x14ac:dyDescent="0.2">
      <c r="E2532" s="80"/>
    </row>
    <row r="2533" spans="5:5" x14ac:dyDescent="0.2">
      <c r="E2533" s="80"/>
    </row>
    <row r="2534" spans="5:5" x14ac:dyDescent="0.2">
      <c r="E2534" s="80"/>
    </row>
    <row r="2535" spans="5:5" x14ac:dyDescent="0.2">
      <c r="E2535" s="80"/>
    </row>
    <row r="2536" spans="5:5" x14ac:dyDescent="0.2">
      <c r="E2536" s="80"/>
    </row>
    <row r="2537" spans="5:5" x14ac:dyDescent="0.2">
      <c r="E2537" s="80"/>
    </row>
    <row r="2538" spans="5:5" x14ac:dyDescent="0.2">
      <c r="E2538" s="80"/>
    </row>
    <row r="2539" spans="5:5" x14ac:dyDescent="0.2">
      <c r="E2539" s="80"/>
    </row>
    <row r="2540" spans="5:5" x14ac:dyDescent="0.2">
      <c r="E2540" s="80"/>
    </row>
    <row r="2541" spans="5:5" x14ac:dyDescent="0.2">
      <c r="E2541" s="80"/>
    </row>
    <row r="2542" spans="5:5" x14ac:dyDescent="0.2">
      <c r="E2542" s="80"/>
    </row>
    <row r="2543" spans="5:5" x14ac:dyDescent="0.2">
      <c r="E2543" s="80"/>
    </row>
    <row r="2544" spans="5:5" x14ac:dyDescent="0.2">
      <c r="E2544" s="80"/>
    </row>
    <row r="2545" spans="5:5" x14ac:dyDescent="0.2">
      <c r="E2545" s="80"/>
    </row>
    <row r="2546" spans="5:5" x14ac:dyDescent="0.2">
      <c r="E2546" s="80"/>
    </row>
    <row r="2547" spans="5:5" x14ac:dyDescent="0.2">
      <c r="E2547" s="80"/>
    </row>
    <row r="2548" spans="5:5" x14ac:dyDescent="0.2">
      <c r="E2548" s="80"/>
    </row>
    <row r="2549" spans="5:5" x14ac:dyDescent="0.2">
      <c r="E2549" s="80"/>
    </row>
    <row r="2550" spans="5:5" x14ac:dyDescent="0.2">
      <c r="E2550" s="80"/>
    </row>
    <row r="2551" spans="5:5" x14ac:dyDescent="0.2">
      <c r="E2551" s="80"/>
    </row>
    <row r="2552" spans="5:5" x14ac:dyDescent="0.2">
      <c r="E2552" s="80"/>
    </row>
    <row r="2553" spans="5:5" x14ac:dyDescent="0.2">
      <c r="E2553" s="80"/>
    </row>
    <row r="2554" spans="5:5" x14ac:dyDescent="0.2">
      <c r="E2554" s="80"/>
    </row>
    <row r="2555" spans="5:5" x14ac:dyDescent="0.2">
      <c r="E2555" s="80"/>
    </row>
    <row r="2556" spans="5:5" x14ac:dyDescent="0.2">
      <c r="E2556" s="80"/>
    </row>
    <row r="2557" spans="5:5" x14ac:dyDescent="0.2">
      <c r="E2557" s="80"/>
    </row>
    <row r="2558" spans="5:5" x14ac:dyDescent="0.2">
      <c r="E2558" s="80"/>
    </row>
    <row r="2559" spans="5:5" x14ac:dyDescent="0.2">
      <c r="E2559" s="80"/>
    </row>
    <row r="2560" spans="5:5" x14ac:dyDescent="0.2">
      <c r="E2560" s="80"/>
    </row>
    <row r="2561" spans="5:5" x14ac:dyDescent="0.2">
      <c r="E2561" s="80"/>
    </row>
    <row r="2562" spans="5:5" x14ac:dyDescent="0.2">
      <c r="E2562" s="80"/>
    </row>
    <row r="2563" spans="5:5" x14ac:dyDescent="0.2">
      <c r="E2563" s="80"/>
    </row>
    <row r="2564" spans="5:5" x14ac:dyDescent="0.2">
      <c r="E2564" s="80"/>
    </row>
    <row r="2565" spans="5:5" x14ac:dyDescent="0.2">
      <c r="E2565" s="80"/>
    </row>
    <row r="2566" spans="5:5" x14ac:dyDescent="0.2">
      <c r="E2566" s="80"/>
    </row>
    <row r="2567" spans="5:5" x14ac:dyDescent="0.2">
      <c r="E2567" s="80"/>
    </row>
    <row r="2568" spans="5:5" x14ac:dyDescent="0.2">
      <c r="E2568" s="80"/>
    </row>
    <row r="2569" spans="5:5" x14ac:dyDescent="0.2">
      <c r="E2569" s="80"/>
    </row>
    <row r="2570" spans="5:5" x14ac:dyDescent="0.2">
      <c r="E2570" s="80"/>
    </row>
    <row r="2571" spans="5:5" x14ac:dyDescent="0.2">
      <c r="E2571" s="80"/>
    </row>
    <row r="2572" spans="5:5" x14ac:dyDescent="0.2">
      <c r="E2572" s="80"/>
    </row>
    <row r="2573" spans="5:5" x14ac:dyDescent="0.2">
      <c r="E2573" s="80"/>
    </row>
    <row r="2574" spans="5:5" x14ac:dyDescent="0.2">
      <c r="E2574" s="80"/>
    </row>
    <row r="2575" spans="5:5" x14ac:dyDescent="0.2">
      <c r="E2575" s="80"/>
    </row>
    <row r="2576" spans="5:5" x14ac:dyDescent="0.2">
      <c r="E2576" s="80"/>
    </row>
    <row r="2577" spans="5:5" x14ac:dyDescent="0.2">
      <c r="E2577" s="80"/>
    </row>
    <row r="2578" spans="5:5" x14ac:dyDescent="0.2">
      <c r="E2578" s="80"/>
    </row>
    <row r="2579" spans="5:5" x14ac:dyDescent="0.2">
      <c r="E2579" s="80"/>
    </row>
    <row r="2580" spans="5:5" x14ac:dyDescent="0.2">
      <c r="E2580" s="80"/>
    </row>
    <row r="2581" spans="5:5" x14ac:dyDescent="0.2">
      <c r="E2581" s="80"/>
    </row>
    <row r="2582" spans="5:5" x14ac:dyDescent="0.2">
      <c r="E2582" s="80"/>
    </row>
    <row r="2583" spans="5:5" x14ac:dyDescent="0.2">
      <c r="E2583" s="80"/>
    </row>
    <row r="2584" spans="5:5" x14ac:dyDescent="0.2">
      <c r="E2584" s="80"/>
    </row>
    <row r="2585" spans="5:5" x14ac:dyDescent="0.2">
      <c r="E2585" s="80"/>
    </row>
    <row r="2586" spans="5:5" x14ac:dyDescent="0.2">
      <c r="E2586" s="80"/>
    </row>
    <row r="2587" spans="5:5" x14ac:dyDescent="0.2">
      <c r="E2587" s="80"/>
    </row>
    <row r="2588" spans="5:5" x14ac:dyDescent="0.2">
      <c r="E2588" s="80"/>
    </row>
    <row r="2589" spans="5:5" x14ac:dyDescent="0.2">
      <c r="E2589" s="80"/>
    </row>
    <row r="2590" spans="5:5" x14ac:dyDescent="0.2">
      <c r="E2590" s="80"/>
    </row>
    <row r="2591" spans="5:5" x14ac:dyDescent="0.2">
      <c r="E2591" s="80"/>
    </row>
    <row r="2592" spans="5:5" x14ac:dyDescent="0.2">
      <c r="E2592" s="80"/>
    </row>
    <row r="2593" spans="5:5" x14ac:dyDescent="0.2">
      <c r="E2593" s="80"/>
    </row>
    <row r="2594" spans="5:5" x14ac:dyDescent="0.2">
      <c r="E2594" s="80"/>
    </row>
    <row r="2595" spans="5:5" x14ac:dyDescent="0.2">
      <c r="E2595" s="80"/>
    </row>
    <row r="2596" spans="5:5" x14ac:dyDescent="0.2">
      <c r="E2596" s="80"/>
    </row>
    <row r="2597" spans="5:5" x14ac:dyDescent="0.2">
      <c r="E2597" s="80"/>
    </row>
    <row r="2598" spans="5:5" x14ac:dyDescent="0.2">
      <c r="E2598" s="80"/>
    </row>
    <row r="2599" spans="5:5" x14ac:dyDescent="0.2">
      <c r="E2599" s="80"/>
    </row>
    <row r="2600" spans="5:5" x14ac:dyDescent="0.2">
      <c r="E2600" s="80"/>
    </row>
    <row r="2601" spans="5:5" x14ac:dyDescent="0.2">
      <c r="E2601" s="80"/>
    </row>
    <row r="2602" spans="5:5" x14ac:dyDescent="0.2">
      <c r="E2602" s="80"/>
    </row>
    <row r="2603" spans="5:5" x14ac:dyDescent="0.2">
      <c r="E2603" s="80"/>
    </row>
    <row r="2604" spans="5:5" x14ac:dyDescent="0.2">
      <c r="E2604" s="80"/>
    </row>
    <row r="2605" spans="5:5" x14ac:dyDescent="0.2">
      <c r="E2605" s="80"/>
    </row>
    <row r="2606" spans="5:5" x14ac:dyDescent="0.2">
      <c r="E2606" s="80"/>
    </row>
    <row r="2607" spans="5:5" x14ac:dyDescent="0.2">
      <c r="E2607" s="80"/>
    </row>
    <row r="2608" spans="5:5" x14ac:dyDescent="0.2">
      <c r="E2608" s="80"/>
    </row>
    <row r="2609" spans="5:5" x14ac:dyDescent="0.2">
      <c r="E2609" s="80"/>
    </row>
    <row r="2610" spans="5:5" x14ac:dyDescent="0.2">
      <c r="E2610" s="80"/>
    </row>
    <row r="2611" spans="5:5" x14ac:dyDescent="0.2">
      <c r="E2611" s="80"/>
    </row>
    <row r="2612" spans="5:5" x14ac:dyDescent="0.2">
      <c r="E2612" s="80"/>
    </row>
    <row r="2613" spans="5:5" x14ac:dyDescent="0.2">
      <c r="E2613" s="80"/>
    </row>
    <row r="2614" spans="5:5" x14ac:dyDescent="0.2">
      <c r="E2614" s="80"/>
    </row>
    <row r="2615" spans="5:5" x14ac:dyDescent="0.2">
      <c r="E2615" s="80"/>
    </row>
    <row r="2616" spans="5:5" x14ac:dyDescent="0.2">
      <c r="E2616" s="80"/>
    </row>
    <row r="2617" spans="5:5" x14ac:dyDescent="0.2">
      <c r="E2617" s="80"/>
    </row>
    <row r="2618" spans="5:5" x14ac:dyDescent="0.2">
      <c r="E2618" s="80"/>
    </row>
    <row r="2619" spans="5:5" x14ac:dyDescent="0.2">
      <c r="E2619" s="80"/>
    </row>
    <row r="2620" spans="5:5" x14ac:dyDescent="0.2">
      <c r="E2620" s="80"/>
    </row>
    <row r="2621" spans="5:5" x14ac:dyDescent="0.2">
      <c r="E2621" s="80"/>
    </row>
    <row r="2622" spans="5:5" x14ac:dyDescent="0.2">
      <c r="E2622" s="80"/>
    </row>
    <row r="2623" spans="5:5" x14ac:dyDescent="0.2">
      <c r="E2623" s="80"/>
    </row>
    <row r="2624" spans="5:5" x14ac:dyDescent="0.2">
      <c r="E2624" s="80"/>
    </row>
    <row r="2625" spans="5:5" x14ac:dyDescent="0.2">
      <c r="E2625" s="80"/>
    </row>
    <row r="2626" spans="5:5" x14ac:dyDescent="0.2">
      <c r="E2626" s="80"/>
    </row>
    <row r="2627" spans="5:5" x14ac:dyDescent="0.2">
      <c r="E2627" s="80"/>
    </row>
    <row r="2628" spans="5:5" x14ac:dyDescent="0.2">
      <c r="E2628" s="80"/>
    </row>
    <row r="2629" spans="5:5" x14ac:dyDescent="0.2">
      <c r="E2629" s="80"/>
    </row>
    <row r="2630" spans="5:5" x14ac:dyDescent="0.2">
      <c r="E2630" s="80"/>
    </row>
    <row r="2631" spans="5:5" x14ac:dyDescent="0.2">
      <c r="E2631" s="80"/>
    </row>
    <row r="2632" spans="5:5" x14ac:dyDescent="0.2">
      <c r="E2632" s="80"/>
    </row>
    <row r="2633" spans="5:5" x14ac:dyDescent="0.2">
      <c r="E2633" s="80"/>
    </row>
    <row r="2634" spans="5:5" x14ac:dyDescent="0.2">
      <c r="E2634" s="80"/>
    </row>
    <row r="2635" spans="5:5" x14ac:dyDescent="0.2">
      <c r="E2635" s="80"/>
    </row>
    <row r="2636" spans="5:5" x14ac:dyDescent="0.2">
      <c r="E2636" s="80"/>
    </row>
    <row r="2637" spans="5:5" x14ac:dyDescent="0.2">
      <c r="E2637" s="80"/>
    </row>
    <row r="2638" spans="5:5" x14ac:dyDescent="0.2">
      <c r="E2638" s="80"/>
    </row>
    <row r="2639" spans="5:5" x14ac:dyDescent="0.2">
      <c r="E2639" s="80"/>
    </row>
    <row r="2640" spans="5:5" x14ac:dyDescent="0.2">
      <c r="E2640" s="80"/>
    </row>
    <row r="2641" spans="5:5" x14ac:dyDescent="0.2">
      <c r="E2641" s="80"/>
    </row>
    <row r="2642" spans="5:5" x14ac:dyDescent="0.2">
      <c r="E2642" s="80"/>
    </row>
    <row r="2643" spans="5:5" x14ac:dyDescent="0.2">
      <c r="E2643" s="80"/>
    </row>
    <row r="2644" spans="5:5" x14ac:dyDescent="0.2">
      <c r="E2644" s="80"/>
    </row>
    <row r="2645" spans="5:5" x14ac:dyDescent="0.2">
      <c r="E2645" s="80"/>
    </row>
    <row r="2646" spans="5:5" x14ac:dyDescent="0.2">
      <c r="E2646" s="80"/>
    </row>
    <row r="2647" spans="5:5" x14ac:dyDescent="0.2">
      <c r="E2647" s="80"/>
    </row>
    <row r="2648" spans="5:5" x14ac:dyDescent="0.2">
      <c r="E2648" s="80"/>
    </row>
    <row r="2649" spans="5:5" x14ac:dyDescent="0.2">
      <c r="E2649" s="80"/>
    </row>
    <row r="2650" spans="5:5" x14ac:dyDescent="0.2">
      <c r="E2650" s="80"/>
    </row>
    <row r="2651" spans="5:5" x14ac:dyDescent="0.2">
      <c r="E2651" s="80"/>
    </row>
    <row r="2652" spans="5:5" x14ac:dyDescent="0.2">
      <c r="E2652" s="80"/>
    </row>
    <row r="2653" spans="5:5" x14ac:dyDescent="0.2">
      <c r="E2653" s="80"/>
    </row>
    <row r="2654" spans="5:5" x14ac:dyDescent="0.2">
      <c r="E2654" s="80"/>
    </row>
    <row r="2655" spans="5:5" x14ac:dyDescent="0.2">
      <c r="E2655" s="80"/>
    </row>
    <row r="2656" spans="5:5" x14ac:dyDescent="0.2">
      <c r="E2656" s="80"/>
    </row>
    <row r="2657" spans="5:5" x14ac:dyDescent="0.2">
      <c r="E2657" s="80"/>
    </row>
    <row r="2658" spans="5:5" x14ac:dyDescent="0.2">
      <c r="E2658" s="80"/>
    </row>
    <row r="2659" spans="5:5" x14ac:dyDescent="0.2">
      <c r="E2659" s="80"/>
    </row>
    <row r="2660" spans="5:5" x14ac:dyDescent="0.2">
      <c r="E2660" s="80"/>
    </row>
    <row r="2661" spans="5:5" x14ac:dyDescent="0.2">
      <c r="E2661" s="80"/>
    </row>
    <row r="2662" spans="5:5" x14ac:dyDescent="0.2">
      <c r="E2662" s="80"/>
    </row>
    <row r="2663" spans="5:5" x14ac:dyDescent="0.2">
      <c r="E2663" s="80"/>
    </row>
    <row r="2664" spans="5:5" x14ac:dyDescent="0.2">
      <c r="E2664" s="80"/>
    </row>
    <row r="2665" spans="5:5" x14ac:dyDescent="0.2">
      <c r="E2665" s="80"/>
    </row>
    <row r="2666" spans="5:5" x14ac:dyDescent="0.2">
      <c r="E2666" s="80"/>
    </row>
    <row r="2667" spans="5:5" x14ac:dyDescent="0.2">
      <c r="E2667" s="80"/>
    </row>
    <row r="2668" spans="5:5" x14ac:dyDescent="0.2">
      <c r="E2668" s="80"/>
    </row>
    <row r="2669" spans="5:5" x14ac:dyDescent="0.2">
      <c r="E2669" s="80"/>
    </row>
    <row r="2670" spans="5:5" x14ac:dyDescent="0.2">
      <c r="E2670" s="80"/>
    </row>
    <row r="2671" spans="5:5" x14ac:dyDescent="0.2">
      <c r="E2671" s="80"/>
    </row>
    <row r="2672" spans="5:5" x14ac:dyDescent="0.2">
      <c r="E2672" s="80"/>
    </row>
    <row r="2673" spans="5:5" x14ac:dyDescent="0.2">
      <c r="E2673" s="80"/>
    </row>
    <row r="2674" spans="5:5" x14ac:dyDescent="0.2">
      <c r="E2674" s="80"/>
    </row>
    <row r="2675" spans="5:5" x14ac:dyDescent="0.2">
      <c r="E2675" s="80"/>
    </row>
    <row r="2676" spans="5:5" x14ac:dyDescent="0.2">
      <c r="E2676" s="80"/>
    </row>
    <row r="2677" spans="5:5" x14ac:dyDescent="0.2">
      <c r="E2677" s="80"/>
    </row>
    <row r="2678" spans="5:5" x14ac:dyDescent="0.2">
      <c r="E2678" s="80"/>
    </row>
    <row r="2679" spans="5:5" x14ac:dyDescent="0.2">
      <c r="E2679" s="80"/>
    </row>
    <row r="2680" spans="5:5" x14ac:dyDescent="0.2">
      <c r="E2680" s="80"/>
    </row>
    <row r="2681" spans="5:5" x14ac:dyDescent="0.2">
      <c r="E2681" s="80"/>
    </row>
    <row r="2682" spans="5:5" x14ac:dyDescent="0.2">
      <c r="E2682" s="80"/>
    </row>
    <row r="2683" spans="5:5" x14ac:dyDescent="0.2">
      <c r="E2683" s="80"/>
    </row>
    <row r="2684" spans="5:5" x14ac:dyDescent="0.2">
      <c r="E2684" s="80"/>
    </row>
    <row r="2685" spans="5:5" x14ac:dyDescent="0.2">
      <c r="E2685" s="80"/>
    </row>
    <row r="2686" spans="5:5" x14ac:dyDescent="0.2">
      <c r="E2686" s="80"/>
    </row>
    <row r="2687" spans="5:5" x14ac:dyDescent="0.2">
      <c r="E2687" s="80"/>
    </row>
    <row r="2688" spans="5:5" x14ac:dyDescent="0.2">
      <c r="E2688" s="80"/>
    </row>
    <row r="2689" spans="5:5" x14ac:dyDescent="0.2">
      <c r="E2689" s="80"/>
    </row>
    <row r="2690" spans="5:5" x14ac:dyDescent="0.2">
      <c r="E2690" s="80"/>
    </row>
    <row r="2691" spans="5:5" x14ac:dyDescent="0.2">
      <c r="E2691" s="80"/>
    </row>
    <row r="2692" spans="5:5" x14ac:dyDescent="0.2">
      <c r="E2692" s="80"/>
    </row>
    <row r="2693" spans="5:5" x14ac:dyDescent="0.2">
      <c r="E2693" s="80"/>
    </row>
    <row r="2694" spans="5:5" x14ac:dyDescent="0.2">
      <c r="E2694" s="80"/>
    </row>
    <row r="2695" spans="5:5" x14ac:dyDescent="0.2">
      <c r="E2695" s="80"/>
    </row>
    <row r="2696" spans="5:5" x14ac:dyDescent="0.2">
      <c r="E2696" s="80"/>
    </row>
    <row r="2697" spans="5:5" x14ac:dyDescent="0.2">
      <c r="E2697" s="80"/>
    </row>
    <row r="2698" spans="5:5" x14ac:dyDescent="0.2">
      <c r="E2698" s="80"/>
    </row>
    <row r="2699" spans="5:5" x14ac:dyDescent="0.2">
      <c r="E2699" s="80"/>
    </row>
    <row r="2700" spans="5:5" x14ac:dyDescent="0.2">
      <c r="E2700" s="80"/>
    </row>
    <row r="2701" spans="5:5" x14ac:dyDescent="0.2">
      <c r="E2701" s="80"/>
    </row>
    <row r="2702" spans="5:5" x14ac:dyDescent="0.2">
      <c r="E2702" s="80"/>
    </row>
    <row r="2703" spans="5:5" x14ac:dyDescent="0.2">
      <c r="E2703" s="80"/>
    </row>
    <row r="2704" spans="5:5" x14ac:dyDescent="0.2">
      <c r="E2704" s="80"/>
    </row>
    <row r="2705" spans="5:5" x14ac:dyDescent="0.2">
      <c r="E2705" s="80"/>
    </row>
    <row r="2706" spans="5:5" x14ac:dyDescent="0.2">
      <c r="E2706" s="80"/>
    </row>
    <row r="2707" spans="5:5" x14ac:dyDescent="0.2">
      <c r="E2707" s="80"/>
    </row>
    <row r="2708" spans="5:5" x14ac:dyDescent="0.2">
      <c r="E2708" s="80"/>
    </row>
    <row r="2709" spans="5:5" x14ac:dyDescent="0.2">
      <c r="E2709" s="80"/>
    </row>
    <row r="2710" spans="5:5" x14ac:dyDescent="0.2">
      <c r="E2710" s="80"/>
    </row>
    <row r="2711" spans="5:5" x14ac:dyDescent="0.2">
      <c r="E2711" s="80"/>
    </row>
    <row r="2712" spans="5:5" x14ac:dyDescent="0.2">
      <c r="E2712" s="80"/>
    </row>
    <row r="2713" spans="5:5" x14ac:dyDescent="0.2">
      <c r="E2713" s="80"/>
    </row>
    <row r="2714" spans="5:5" x14ac:dyDescent="0.2">
      <c r="E2714" s="80"/>
    </row>
    <row r="2715" spans="5:5" x14ac:dyDescent="0.2">
      <c r="E2715" s="80"/>
    </row>
    <row r="2716" spans="5:5" x14ac:dyDescent="0.2">
      <c r="E2716" s="80"/>
    </row>
    <row r="2717" spans="5:5" x14ac:dyDescent="0.2">
      <c r="E2717" s="80"/>
    </row>
    <row r="2718" spans="5:5" x14ac:dyDescent="0.2">
      <c r="E2718" s="80"/>
    </row>
    <row r="2719" spans="5:5" x14ac:dyDescent="0.2">
      <c r="E2719" s="80"/>
    </row>
    <row r="2720" spans="5:5" x14ac:dyDescent="0.2">
      <c r="E2720" s="80"/>
    </row>
    <row r="2721" spans="5:5" x14ac:dyDescent="0.2">
      <c r="E2721" s="80"/>
    </row>
    <row r="2722" spans="5:5" x14ac:dyDescent="0.2">
      <c r="E2722" s="80"/>
    </row>
    <row r="2723" spans="5:5" x14ac:dyDescent="0.2">
      <c r="E2723" s="80"/>
    </row>
    <row r="2724" spans="5:5" x14ac:dyDescent="0.2">
      <c r="E2724" s="80"/>
    </row>
    <row r="2725" spans="5:5" x14ac:dyDescent="0.2">
      <c r="E2725" s="80"/>
    </row>
    <row r="2726" spans="5:5" x14ac:dyDescent="0.2">
      <c r="E2726" s="80"/>
    </row>
    <row r="2727" spans="5:5" x14ac:dyDescent="0.2">
      <c r="E2727" s="80"/>
    </row>
    <row r="2728" spans="5:5" x14ac:dyDescent="0.2">
      <c r="E2728" s="80"/>
    </row>
    <row r="2729" spans="5:5" x14ac:dyDescent="0.2">
      <c r="E2729" s="80"/>
    </row>
    <row r="2730" spans="5:5" x14ac:dyDescent="0.2">
      <c r="E2730" s="80"/>
    </row>
    <row r="2731" spans="5:5" x14ac:dyDescent="0.2">
      <c r="E2731" s="80"/>
    </row>
    <row r="2732" spans="5:5" x14ac:dyDescent="0.2">
      <c r="E2732" s="80"/>
    </row>
    <row r="2733" spans="5:5" x14ac:dyDescent="0.2">
      <c r="E2733" s="80"/>
    </row>
    <row r="2734" spans="5:5" x14ac:dyDescent="0.2">
      <c r="E2734" s="80"/>
    </row>
    <row r="2735" spans="5:5" x14ac:dyDescent="0.2">
      <c r="E2735" s="80"/>
    </row>
    <row r="2736" spans="5:5" x14ac:dyDescent="0.2">
      <c r="E2736" s="80"/>
    </row>
    <row r="2737" spans="5:5" x14ac:dyDescent="0.2">
      <c r="E2737" s="80"/>
    </row>
    <row r="2738" spans="5:5" x14ac:dyDescent="0.2">
      <c r="E2738" s="80"/>
    </row>
    <row r="2739" spans="5:5" x14ac:dyDescent="0.2">
      <c r="E2739" s="80"/>
    </row>
    <row r="2740" spans="5:5" x14ac:dyDescent="0.2">
      <c r="E2740" s="80"/>
    </row>
    <row r="2741" spans="5:5" x14ac:dyDescent="0.2">
      <c r="E2741" s="80"/>
    </row>
    <row r="2742" spans="5:5" x14ac:dyDescent="0.2">
      <c r="E2742" s="80"/>
    </row>
    <row r="2743" spans="5:5" x14ac:dyDescent="0.2">
      <c r="E2743" s="80"/>
    </row>
    <row r="2744" spans="5:5" x14ac:dyDescent="0.2">
      <c r="E2744" s="80"/>
    </row>
    <row r="2745" spans="5:5" x14ac:dyDescent="0.2">
      <c r="E2745" s="80"/>
    </row>
    <row r="2746" spans="5:5" x14ac:dyDescent="0.2">
      <c r="E2746" s="80"/>
    </row>
    <row r="2747" spans="5:5" x14ac:dyDescent="0.2">
      <c r="E2747" s="80"/>
    </row>
    <row r="2748" spans="5:5" x14ac:dyDescent="0.2">
      <c r="E2748" s="80"/>
    </row>
    <row r="2749" spans="5:5" x14ac:dyDescent="0.2">
      <c r="E2749" s="80"/>
    </row>
    <row r="2750" spans="5:5" x14ac:dyDescent="0.2">
      <c r="E2750" s="80"/>
    </row>
    <row r="2751" spans="5:5" x14ac:dyDescent="0.2">
      <c r="E2751" s="80"/>
    </row>
    <row r="2752" spans="5:5" x14ac:dyDescent="0.2">
      <c r="E2752" s="80"/>
    </row>
    <row r="2753" spans="5:5" x14ac:dyDescent="0.2">
      <c r="E2753" s="80"/>
    </row>
    <row r="2754" spans="5:5" x14ac:dyDescent="0.2">
      <c r="E2754" s="80"/>
    </row>
    <row r="2755" spans="5:5" x14ac:dyDescent="0.2">
      <c r="E2755" s="80"/>
    </row>
    <row r="2756" spans="5:5" x14ac:dyDescent="0.2">
      <c r="E2756" s="80"/>
    </row>
    <row r="2757" spans="5:5" x14ac:dyDescent="0.2">
      <c r="E2757" s="80"/>
    </row>
    <row r="2758" spans="5:5" x14ac:dyDescent="0.2">
      <c r="E2758" s="80"/>
    </row>
    <row r="2759" spans="5:5" x14ac:dyDescent="0.2">
      <c r="E2759" s="80"/>
    </row>
    <row r="2760" spans="5:5" x14ac:dyDescent="0.2">
      <c r="E2760" s="80"/>
    </row>
    <row r="2761" spans="5:5" x14ac:dyDescent="0.2">
      <c r="E2761" s="80"/>
    </row>
    <row r="2762" spans="5:5" x14ac:dyDescent="0.2">
      <c r="E2762" s="80"/>
    </row>
    <row r="2763" spans="5:5" x14ac:dyDescent="0.2">
      <c r="E2763" s="80"/>
    </row>
    <row r="2764" spans="5:5" x14ac:dyDescent="0.2">
      <c r="E2764" s="80"/>
    </row>
    <row r="2765" spans="5:5" x14ac:dyDescent="0.2">
      <c r="E2765" s="80"/>
    </row>
    <row r="2766" spans="5:5" x14ac:dyDescent="0.2">
      <c r="E2766" s="80"/>
    </row>
    <row r="2767" spans="5:5" x14ac:dyDescent="0.2">
      <c r="E2767" s="80"/>
    </row>
    <row r="2768" spans="5:5" x14ac:dyDescent="0.2">
      <c r="E2768" s="80"/>
    </row>
    <row r="2769" spans="5:5" x14ac:dyDescent="0.2">
      <c r="E2769" s="80"/>
    </row>
    <row r="2770" spans="5:5" x14ac:dyDescent="0.2">
      <c r="E2770" s="80"/>
    </row>
    <row r="2771" spans="5:5" x14ac:dyDescent="0.2">
      <c r="E2771" s="80"/>
    </row>
    <row r="2772" spans="5:5" x14ac:dyDescent="0.2">
      <c r="E2772" s="80"/>
    </row>
    <row r="2773" spans="5:5" x14ac:dyDescent="0.2">
      <c r="E2773" s="80"/>
    </row>
    <row r="2774" spans="5:5" x14ac:dyDescent="0.2">
      <c r="E2774" s="80"/>
    </row>
    <row r="2775" spans="5:5" x14ac:dyDescent="0.2">
      <c r="E2775" s="80"/>
    </row>
    <row r="2776" spans="5:5" x14ac:dyDescent="0.2">
      <c r="E2776" s="80"/>
    </row>
    <row r="2777" spans="5:5" x14ac:dyDescent="0.2">
      <c r="E2777" s="80"/>
    </row>
    <row r="2778" spans="5:5" x14ac:dyDescent="0.2">
      <c r="E2778" s="80"/>
    </row>
    <row r="2779" spans="5:5" x14ac:dyDescent="0.2">
      <c r="E2779" s="80"/>
    </row>
    <row r="2780" spans="5:5" x14ac:dyDescent="0.2">
      <c r="E2780" s="80"/>
    </row>
    <row r="2781" spans="5:5" x14ac:dyDescent="0.2">
      <c r="E2781" s="80"/>
    </row>
    <row r="2782" spans="5:5" x14ac:dyDescent="0.2">
      <c r="E2782" s="80"/>
    </row>
    <row r="2783" spans="5:5" x14ac:dyDescent="0.2">
      <c r="E2783" s="80"/>
    </row>
    <row r="2784" spans="5:5" x14ac:dyDescent="0.2">
      <c r="E2784" s="80"/>
    </row>
    <row r="2785" spans="5:5" x14ac:dyDescent="0.2">
      <c r="E2785" s="80"/>
    </row>
    <row r="2786" spans="5:5" x14ac:dyDescent="0.2">
      <c r="E2786" s="80"/>
    </row>
    <row r="2787" spans="5:5" x14ac:dyDescent="0.2">
      <c r="E2787" s="80"/>
    </row>
    <row r="2788" spans="5:5" x14ac:dyDescent="0.2">
      <c r="E2788" s="80"/>
    </row>
    <row r="2789" spans="5:5" x14ac:dyDescent="0.2">
      <c r="E2789" s="80"/>
    </row>
    <row r="2790" spans="5:5" x14ac:dyDescent="0.2">
      <c r="E2790" s="80"/>
    </row>
    <row r="2791" spans="5:5" x14ac:dyDescent="0.2">
      <c r="E2791" s="80"/>
    </row>
    <row r="2792" spans="5:5" x14ac:dyDescent="0.2">
      <c r="E2792" s="80"/>
    </row>
    <row r="2793" spans="5:5" x14ac:dyDescent="0.2">
      <c r="E2793" s="80"/>
    </row>
    <row r="2794" spans="5:5" x14ac:dyDescent="0.2">
      <c r="E2794" s="80"/>
    </row>
    <row r="2795" spans="5:5" x14ac:dyDescent="0.2">
      <c r="E2795" s="80"/>
    </row>
    <row r="2796" spans="5:5" x14ac:dyDescent="0.2">
      <c r="E2796" s="80"/>
    </row>
    <row r="2797" spans="5:5" x14ac:dyDescent="0.2">
      <c r="E2797" s="80"/>
    </row>
    <row r="2798" spans="5:5" x14ac:dyDescent="0.2">
      <c r="E2798" s="80"/>
    </row>
    <row r="2799" spans="5:5" x14ac:dyDescent="0.2">
      <c r="E2799" s="80"/>
    </row>
    <row r="2800" spans="5:5" x14ac:dyDescent="0.2">
      <c r="E2800" s="80"/>
    </row>
    <row r="2801" spans="5:5" x14ac:dyDescent="0.2">
      <c r="E2801" s="80"/>
    </row>
    <row r="2802" spans="5:5" x14ac:dyDescent="0.2">
      <c r="E2802" s="80"/>
    </row>
    <row r="2803" spans="5:5" x14ac:dyDescent="0.2">
      <c r="E2803" s="80"/>
    </row>
    <row r="2804" spans="5:5" x14ac:dyDescent="0.2">
      <c r="E2804" s="80"/>
    </row>
    <row r="2805" spans="5:5" x14ac:dyDescent="0.2">
      <c r="E2805" s="80"/>
    </row>
    <row r="2806" spans="5:5" x14ac:dyDescent="0.2">
      <c r="E2806" s="80"/>
    </row>
    <row r="2807" spans="5:5" x14ac:dyDescent="0.2">
      <c r="E2807" s="80"/>
    </row>
    <row r="2808" spans="5:5" x14ac:dyDescent="0.2">
      <c r="E2808" s="80"/>
    </row>
    <row r="2809" spans="5:5" x14ac:dyDescent="0.2">
      <c r="E2809" s="80"/>
    </row>
    <row r="2810" spans="5:5" x14ac:dyDescent="0.2">
      <c r="E2810" s="80"/>
    </row>
    <row r="2811" spans="5:5" x14ac:dyDescent="0.2">
      <c r="E2811" s="80"/>
    </row>
    <row r="2812" spans="5:5" x14ac:dyDescent="0.2">
      <c r="E2812" s="80"/>
    </row>
    <row r="2813" spans="5:5" x14ac:dyDescent="0.2">
      <c r="E2813" s="80"/>
    </row>
    <row r="2814" spans="5:5" x14ac:dyDescent="0.2">
      <c r="E2814" s="80"/>
    </row>
    <row r="2815" spans="5:5" x14ac:dyDescent="0.2">
      <c r="E2815" s="80"/>
    </row>
    <row r="2816" spans="5:5" x14ac:dyDescent="0.2">
      <c r="E2816" s="80"/>
    </row>
    <row r="2817" spans="5:5" x14ac:dyDescent="0.2">
      <c r="E2817" s="80"/>
    </row>
    <row r="2818" spans="5:5" x14ac:dyDescent="0.2">
      <c r="E2818" s="80"/>
    </row>
    <row r="2819" spans="5:5" x14ac:dyDescent="0.2">
      <c r="E2819" s="80"/>
    </row>
    <row r="2820" spans="5:5" x14ac:dyDescent="0.2">
      <c r="E2820" s="80"/>
    </row>
    <row r="2821" spans="5:5" x14ac:dyDescent="0.2">
      <c r="E2821" s="80"/>
    </row>
    <row r="2822" spans="5:5" x14ac:dyDescent="0.2">
      <c r="E2822" s="80"/>
    </row>
    <row r="2823" spans="5:5" x14ac:dyDescent="0.2">
      <c r="E2823" s="80"/>
    </row>
    <row r="2824" spans="5:5" x14ac:dyDescent="0.2">
      <c r="E2824" s="80"/>
    </row>
    <row r="2825" spans="5:5" x14ac:dyDescent="0.2">
      <c r="E2825" s="80"/>
    </row>
    <row r="2826" spans="5:5" x14ac:dyDescent="0.2">
      <c r="E2826" s="80"/>
    </row>
    <row r="2827" spans="5:5" x14ac:dyDescent="0.2">
      <c r="E2827" s="80"/>
    </row>
    <row r="2828" spans="5:5" x14ac:dyDescent="0.2">
      <c r="E2828" s="80"/>
    </row>
    <row r="2829" spans="5:5" x14ac:dyDescent="0.2">
      <c r="E2829" s="80"/>
    </row>
    <row r="2830" spans="5:5" x14ac:dyDescent="0.2">
      <c r="E2830" s="80"/>
    </row>
    <row r="2831" spans="5:5" x14ac:dyDescent="0.2">
      <c r="E2831" s="80"/>
    </row>
    <row r="2832" spans="5:5" x14ac:dyDescent="0.2">
      <c r="E2832" s="80"/>
    </row>
    <row r="2833" spans="5:5" x14ac:dyDescent="0.2">
      <c r="E2833" s="80"/>
    </row>
    <row r="2834" spans="5:5" x14ac:dyDescent="0.2">
      <c r="E2834" s="80"/>
    </row>
    <row r="2835" spans="5:5" x14ac:dyDescent="0.2">
      <c r="E2835" s="80"/>
    </row>
    <row r="2836" spans="5:5" x14ac:dyDescent="0.2">
      <c r="E2836" s="80"/>
    </row>
    <row r="2837" spans="5:5" x14ac:dyDescent="0.2">
      <c r="E2837" s="80"/>
    </row>
    <row r="2838" spans="5:5" x14ac:dyDescent="0.2">
      <c r="E2838" s="80"/>
    </row>
    <row r="2839" spans="5:5" x14ac:dyDescent="0.2">
      <c r="E2839" s="80"/>
    </row>
    <row r="2840" spans="5:5" x14ac:dyDescent="0.2">
      <c r="E2840" s="80"/>
    </row>
    <row r="2841" spans="5:5" x14ac:dyDescent="0.2">
      <c r="E2841" s="80"/>
    </row>
    <row r="2842" spans="5:5" x14ac:dyDescent="0.2">
      <c r="E2842" s="80"/>
    </row>
    <row r="2843" spans="5:5" x14ac:dyDescent="0.2">
      <c r="E2843" s="80"/>
    </row>
    <row r="2844" spans="5:5" x14ac:dyDescent="0.2">
      <c r="E2844" s="80"/>
    </row>
    <row r="2845" spans="5:5" x14ac:dyDescent="0.2">
      <c r="E2845" s="80"/>
    </row>
    <row r="2846" spans="5:5" x14ac:dyDescent="0.2">
      <c r="E2846" s="80"/>
    </row>
    <row r="2847" spans="5:5" x14ac:dyDescent="0.2">
      <c r="E2847" s="80"/>
    </row>
    <row r="2848" spans="5:5" x14ac:dyDescent="0.2">
      <c r="E2848" s="80"/>
    </row>
    <row r="2849" spans="5:5" x14ac:dyDescent="0.2">
      <c r="E2849" s="80"/>
    </row>
    <row r="2850" spans="5:5" x14ac:dyDescent="0.2">
      <c r="E2850" s="80"/>
    </row>
    <row r="2851" spans="5:5" x14ac:dyDescent="0.2">
      <c r="E2851" s="80"/>
    </row>
    <row r="2852" spans="5:5" x14ac:dyDescent="0.2">
      <c r="E2852" s="80"/>
    </row>
    <row r="2853" spans="5:5" x14ac:dyDescent="0.2">
      <c r="E2853" s="80"/>
    </row>
    <row r="2854" spans="5:5" x14ac:dyDescent="0.2">
      <c r="E2854" s="80"/>
    </row>
    <row r="2855" spans="5:5" x14ac:dyDescent="0.2">
      <c r="E2855" s="80"/>
    </row>
    <row r="2856" spans="5:5" x14ac:dyDescent="0.2">
      <c r="E2856" s="80"/>
    </row>
    <row r="2857" spans="5:5" x14ac:dyDescent="0.2">
      <c r="E2857" s="80"/>
    </row>
    <row r="2858" spans="5:5" x14ac:dyDescent="0.2">
      <c r="E2858" s="80"/>
    </row>
    <row r="2859" spans="5:5" x14ac:dyDescent="0.2">
      <c r="E2859" s="80"/>
    </row>
    <row r="2860" spans="5:5" x14ac:dyDescent="0.2">
      <c r="E2860" s="80"/>
    </row>
    <row r="2861" spans="5:5" x14ac:dyDescent="0.2">
      <c r="E2861" s="80"/>
    </row>
    <row r="2862" spans="5:5" x14ac:dyDescent="0.2">
      <c r="E2862" s="80"/>
    </row>
    <row r="2863" spans="5:5" x14ac:dyDescent="0.2">
      <c r="E2863" s="80"/>
    </row>
    <row r="2864" spans="5:5" x14ac:dyDescent="0.2">
      <c r="E2864" s="80"/>
    </row>
    <row r="2865" spans="5:5" x14ac:dyDescent="0.2">
      <c r="E2865" s="80"/>
    </row>
    <row r="2866" spans="5:5" x14ac:dyDescent="0.2">
      <c r="E2866" s="80"/>
    </row>
    <row r="2867" spans="5:5" x14ac:dyDescent="0.2">
      <c r="E2867" s="80"/>
    </row>
    <row r="2868" spans="5:5" x14ac:dyDescent="0.2">
      <c r="E2868" s="80"/>
    </row>
    <row r="2869" spans="5:5" x14ac:dyDescent="0.2">
      <c r="E2869" s="80"/>
    </row>
    <row r="2870" spans="5:5" x14ac:dyDescent="0.2">
      <c r="E2870" s="80"/>
    </row>
    <row r="2871" spans="5:5" x14ac:dyDescent="0.2">
      <c r="E2871" s="80"/>
    </row>
    <row r="2872" spans="5:5" x14ac:dyDescent="0.2">
      <c r="E2872" s="80"/>
    </row>
    <row r="2873" spans="5:5" x14ac:dyDescent="0.2">
      <c r="E2873" s="80"/>
    </row>
    <row r="2874" spans="5:5" x14ac:dyDescent="0.2">
      <c r="E2874" s="80"/>
    </row>
    <row r="2875" spans="5:5" x14ac:dyDescent="0.2">
      <c r="E2875" s="80"/>
    </row>
    <row r="2876" spans="5:5" x14ac:dyDescent="0.2">
      <c r="E2876" s="80"/>
    </row>
    <row r="2877" spans="5:5" x14ac:dyDescent="0.2">
      <c r="E2877" s="80"/>
    </row>
    <row r="2878" spans="5:5" x14ac:dyDescent="0.2">
      <c r="E2878" s="80"/>
    </row>
    <row r="2879" spans="5:5" x14ac:dyDescent="0.2">
      <c r="E2879" s="80"/>
    </row>
    <row r="2880" spans="5:5" x14ac:dyDescent="0.2">
      <c r="E2880" s="80"/>
    </row>
    <row r="2881" spans="5:5" x14ac:dyDescent="0.2">
      <c r="E2881" s="80"/>
    </row>
    <row r="2882" spans="5:5" x14ac:dyDescent="0.2">
      <c r="E2882" s="80"/>
    </row>
    <row r="2883" spans="5:5" x14ac:dyDescent="0.2">
      <c r="E2883" s="80"/>
    </row>
    <row r="2884" spans="5:5" x14ac:dyDescent="0.2">
      <c r="E2884" s="80"/>
    </row>
    <row r="2885" spans="5:5" x14ac:dyDescent="0.2">
      <c r="E2885" s="80"/>
    </row>
    <row r="2886" spans="5:5" x14ac:dyDescent="0.2">
      <c r="E2886" s="80"/>
    </row>
    <row r="2887" spans="5:5" x14ac:dyDescent="0.2">
      <c r="E2887" s="80"/>
    </row>
    <row r="2888" spans="5:5" x14ac:dyDescent="0.2">
      <c r="E2888" s="80"/>
    </row>
    <row r="2889" spans="5:5" x14ac:dyDescent="0.2">
      <c r="E2889" s="80"/>
    </row>
    <row r="2890" spans="5:5" x14ac:dyDescent="0.2">
      <c r="E2890" s="80"/>
    </row>
    <row r="2891" spans="5:5" x14ac:dyDescent="0.2">
      <c r="E2891" s="80"/>
    </row>
    <row r="2892" spans="5:5" x14ac:dyDescent="0.2">
      <c r="E2892" s="80"/>
    </row>
    <row r="2893" spans="5:5" x14ac:dyDescent="0.2">
      <c r="E2893" s="80"/>
    </row>
    <row r="2894" spans="5:5" x14ac:dyDescent="0.2">
      <c r="E2894" s="80"/>
    </row>
    <row r="2895" spans="5:5" x14ac:dyDescent="0.2">
      <c r="E2895" s="80"/>
    </row>
    <row r="2896" spans="5:5" x14ac:dyDescent="0.2">
      <c r="E2896" s="80"/>
    </row>
    <row r="2897" spans="5:5" x14ac:dyDescent="0.2">
      <c r="E2897" s="80"/>
    </row>
    <row r="2898" spans="5:5" x14ac:dyDescent="0.2">
      <c r="E2898" s="80"/>
    </row>
    <row r="2899" spans="5:5" x14ac:dyDescent="0.2">
      <c r="E2899" s="80"/>
    </row>
    <row r="2900" spans="5:5" x14ac:dyDescent="0.2">
      <c r="E2900" s="80"/>
    </row>
    <row r="2901" spans="5:5" x14ac:dyDescent="0.2">
      <c r="E2901" s="80"/>
    </row>
    <row r="2902" spans="5:5" x14ac:dyDescent="0.2">
      <c r="E2902" s="80"/>
    </row>
    <row r="2903" spans="5:5" x14ac:dyDescent="0.2">
      <c r="E2903" s="80"/>
    </row>
    <row r="2904" spans="5:5" x14ac:dyDescent="0.2">
      <c r="E2904" s="80"/>
    </row>
    <row r="2905" spans="5:5" x14ac:dyDescent="0.2">
      <c r="E2905" s="80"/>
    </row>
    <row r="2906" spans="5:5" x14ac:dyDescent="0.2">
      <c r="E2906" s="80"/>
    </row>
    <row r="2907" spans="5:5" x14ac:dyDescent="0.2">
      <c r="E2907" s="80"/>
    </row>
    <row r="2908" spans="5:5" x14ac:dyDescent="0.2">
      <c r="E2908" s="80"/>
    </row>
    <row r="2909" spans="5:5" x14ac:dyDescent="0.2">
      <c r="E2909" s="80"/>
    </row>
    <row r="2910" spans="5:5" x14ac:dyDescent="0.2">
      <c r="E2910" s="80"/>
    </row>
    <row r="2911" spans="5:5" x14ac:dyDescent="0.2">
      <c r="E2911" s="80"/>
    </row>
    <row r="2912" spans="5:5" x14ac:dyDescent="0.2">
      <c r="E2912" s="80"/>
    </row>
    <row r="2913" spans="5:5" x14ac:dyDescent="0.2">
      <c r="E2913" s="80"/>
    </row>
    <row r="2914" spans="5:5" x14ac:dyDescent="0.2">
      <c r="E2914" s="80"/>
    </row>
    <row r="2915" spans="5:5" x14ac:dyDescent="0.2">
      <c r="E2915" s="80"/>
    </row>
    <row r="2916" spans="5:5" x14ac:dyDescent="0.2">
      <c r="E2916" s="80"/>
    </row>
    <row r="2917" spans="5:5" x14ac:dyDescent="0.2">
      <c r="E2917" s="80"/>
    </row>
    <row r="2918" spans="5:5" x14ac:dyDescent="0.2">
      <c r="E2918" s="80"/>
    </row>
    <row r="2919" spans="5:5" x14ac:dyDescent="0.2">
      <c r="E2919" s="80"/>
    </row>
    <row r="2920" spans="5:5" x14ac:dyDescent="0.2">
      <c r="E2920" s="80"/>
    </row>
    <row r="2921" spans="5:5" x14ac:dyDescent="0.2">
      <c r="E2921" s="80"/>
    </row>
    <row r="2922" spans="5:5" x14ac:dyDescent="0.2">
      <c r="E2922" s="80"/>
    </row>
    <row r="2923" spans="5:5" x14ac:dyDescent="0.2">
      <c r="E2923" s="80"/>
    </row>
    <row r="2924" spans="5:5" x14ac:dyDescent="0.2">
      <c r="E2924" s="80"/>
    </row>
    <row r="2925" spans="5:5" x14ac:dyDescent="0.2">
      <c r="E2925" s="80"/>
    </row>
    <row r="2926" spans="5:5" x14ac:dyDescent="0.2">
      <c r="E2926" s="80"/>
    </row>
    <row r="2927" spans="5:5" x14ac:dyDescent="0.2">
      <c r="E2927" s="80"/>
    </row>
    <row r="2928" spans="5:5" x14ac:dyDescent="0.2">
      <c r="E2928" s="80"/>
    </row>
    <row r="2929" spans="5:5" x14ac:dyDescent="0.2">
      <c r="E2929" s="80"/>
    </row>
    <row r="2930" spans="5:5" x14ac:dyDescent="0.2">
      <c r="E2930" s="80"/>
    </row>
    <row r="2931" spans="5:5" x14ac:dyDescent="0.2">
      <c r="E2931" s="80"/>
    </row>
    <row r="2932" spans="5:5" x14ac:dyDescent="0.2">
      <c r="E2932" s="80"/>
    </row>
    <row r="2933" spans="5:5" x14ac:dyDescent="0.2">
      <c r="E2933" s="80"/>
    </row>
    <row r="2934" spans="5:5" x14ac:dyDescent="0.2">
      <c r="E2934" s="80"/>
    </row>
    <row r="2935" spans="5:5" x14ac:dyDescent="0.2">
      <c r="E2935" s="80"/>
    </row>
    <row r="2936" spans="5:5" x14ac:dyDescent="0.2">
      <c r="E2936" s="80"/>
    </row>
    <row r="2937" spans="5:5" x14ac:dyDescent="0.2">
      <c r="E2937" s="80"/>
    </row>
    <row r="2938" spans="5:5" x14ac:dyDescent="0.2">
      <c r="E2938" s="80"/>
    </row>
    <row r="2939" spans="5:5" x14ac:dyDescent="0.2">
      <c r="E2939" s="80"/>
    </row>
    <row r="2940" spans="5:5" x14ac:dyDescent="0.2">
      <c r="E2940" s="80"/>
    </row>
    <row r="2941" spans="5:5" x14ac:dyDescent="0.2">
      <c r="E2941" s="80"/>
    </row>
    <row r="2942" spans="5:5" x14ac:dyDescent="0.2">
      <c r="E2942" s="80"/>
    </row>
    <row r="2943" spans="5:5" x14ac:dyDescent="0.2">
      <c r="E2943" s="80"/>
    </row>
    <row r="2944" spans="5:5" x14ac:dyDescent="0.2">
      <c r="E2944" s="80"/>
    </row>
    <row r="2945" spans="5:5" x14ac:dyDescent="0.2">
      <c r="E2945" s="80"/>
    </row>
    <row r="2946" spans="5:5" x14ac:dyDescent="0.2">
      <c r="E2946" s="80"/>
    </row>
    <row r="2947" spans="5:5" x14ac:dyDescent="0.2">
      <c r="E2947" s="80"/>
    </row>
    <row r="2948" spans="5:5" x14ac:dyDescent="0.2">
      <c r="E2948" s="80"/>
    </row>
    <row r="2949" spans="5:5" x14ac:dyDescent="0.2">
      <c r="E2949" s="80"/>
    </row>
    <row r="2950" spans="5:5" x14ac:dyDescent="0.2">
      <c r="E2950" s="80"/>
    </row>
    <row r="2951" spans="5:5" x14ac:dyDescent="0.2">
      <c r="E2951" s="80"/>
    </row>
    <row r="2952" spans="5:5" x14ac:dyDescent="0.2">
      <c r="E2952" s="80"/>
    </row>
    <row r="2953" spans="5:5" x14ac:dyDescent="0.2">
      <c r="E2953" s="80"/>
    </row>
    <row r="2954" spans="5:5" x14ac:dyDescent="0.2">
      <c r="E2954" s="80"/>
    </row>
    <row r="2955" spans="5:5" x14ac:dyDescent="0.2">
      <c r="E2955" s="80"/>
    </row>
    <row r="2956" spans="5:5" x14ac:dyDescent="0.2">
      <c r="E2956" s="80"/>
    </row>
    <row r="2957" spans="5:5" x14ac:dyDescent="0.2">
      <c r="E2957" s="80"/>
    </row>
    <row r="2958" spans="5:5" x14ac:dyDescent="0.2">
      <c r="E2958" s="80"/>
    </row>
    <row r="2959" spans="5:5" x14ac:dyDescent="0.2">
      <c r="E2959" s="80"/>
    </row>
    <row r="2960" spans="5:5" x14ac:dyDescent="0.2">
      <c r="E2960" s="80"/>
    </row>
    <row r="2961" spans="5:5" x14ac:dyDescent="0.2">
      <c r="E2961" s="80"/>
    </row>
    <row r="2962" spans="5:5" x14ac:dyDescent="0.2">
      <c r="E2962" s="80"/>
    </row>
    <row r="2963" spans="5:5" x14ac:dyDescent="0.2">
      <c r="E2963" s="80"/>
    </row>
    <row r="2964" spans="5:5" x14ac:dyDescent="0.2">
      <c r="E2964" s="80"/>
    </row>
    <row r="2965" spans="5:5" x14ac:dyDescent="0.2">
      <c r="E2965" s="80"/>
    </row>
    <row r="2966" spans="5:5" x14ac:dyDescent="0.2">
      <c r="E2966" s="80"/>
    </row>
    <row r="2967" spans="5:5" x14ac:dyDescent="0.2">
      <c r="E2967" s="80"/>
    </row>
    <row r="2968" spans="5:5" x14ac:dyDescent="0.2">
      <c r="E2968" s="80"/>
    </row>
    <row r="2969" spans="5:5" x14ac:dyDescent="0.2">
      <c r="E2969" s="80"/>
    </row>
    <row r="2970" spans="5:5" x14ac:dyDescent="0.2">
      <c r="E2970" s="80"/>
    </row>
    <row r="2971" spans="5:5" x14ac:dyDescent="0.2">
      <c r="E2971" s="80"/>
    </row>
    <row r="2972" spans="5:5" x14ac:dyDescent="0.2">
      <c r="E2972" s="80"/>
    </row>
    <row r="2973" spans="5:5" x14ac:dyDescent="0.2">
      <c r="E2973" s="80"/>
    </row>
    <row r="2974" spans="5:5" x14ac:dyDescent="0.2">
      <c r="E2974" s="80"/>
    </row>
    <row r="2975" spans="5:5" x14ac:dyDescent="0.2">
      <c r="E2975" s="80"/>
    </row>
    <row r="2976" spans="5:5" x14ac:dyDescent="0.2">
      <c r="E2976" s="80"/>
    </row>
    <row r="2977" spans="5:5" x14ac:dyDescent="0.2">
      <c r="E2977" s="80"/>
    </row>
    <row r="2978" spans="5:5" x14ac:dyDescent="0.2">
      <c r="E2978" s="80"/>
    </row>
    <row r="2979" spans="5:5" x14ac:dyDescent="0.2">
      <c r="E2979" s="80"/>
    </row>
    <row r="2980" spans="5:5" x14ac:dyDescent="0.2">
      <c r="E2980" s="80"/>
    </row>
    <row r="2981" spans="5:5" x14ac:dyDescent="0.2">
      <c r="E2981" s="80"/>
    </row>
    <row r="2982" spans="5:5" x14ac:dyDescent="0.2">
      <c r="E2982" s="80"/>
    </row>
    <row r="2983" spans="5:5" x14ac:dyDescent="0.2">
      <c r="E2983" s="80"/>
    </row>
    <row r="2984" spans="5:5" x14ac:dyDescent="0.2">
      <c r="E2984" s="80"/>
    </row>
    <row r="2985" spans="5:5" x14ac:dyDescent="0.2">
      <c r="E2985" s="80"/>
    </row>
    <row r="2986" spans="5:5" x14ac:dyDescent="0.2">
      <c r="E2986" s="80"/>
    </row>
    <row r="2987" spans="5:5" x14ac:dyDescent="0.2">
      <c r="E2987" s="80"/>
    </row>
    <row r="2988" spans="5:5" x14ac:dyDescent="0.2">
      <c r="E2988" s="80"/>
    </row>
    <row r="2989" spans="5:5" x14ac:dyDescent="0.2">
      <c r="E2989" s="80"/>
    </row>
    <row r="2990" spans="5:5" x14ac:dyDescent="0.2">
      <c r="E2990" s="80"/>
    </row>
    <row r="2991" spans="5:5" x14ac:dyDescent="0.2">
      <c r="E2991" s="80"/>
    </row>
    <row r="2992" spans="5:5" x14ac:dyDescent="0.2">
      <c r="E2992" s="80"/>
    </row>
    <row r="2993" spans="5:5" x14ac:dyDescent="0.2">
      <c r="E2993" s="80"/>
    </row>
    <row r="2994" spans="5:5" x14ac:dyDescent="0.2">
      <c r="E2994" s="80"/>
    </row>
    <row r="2995" spans="5:5" x14ac:dyDescent="0.2">
      <c r="E2995" s="80"/>
    </row>
    <row r="2996" spans="5:5" x14ac:dyDescent="0.2">
      <c r="E2996" s="80"/>
    </row>
    <row r="2997" spans="5:5" x14ac:dyDescent="0.2">
      <c r="E2997" s="80"/>
    </row>
    <row r="2998" spans="5:5" x14ac:dyDescent="0.2">
      <c r="E2998" s="80"/>
    </row>
    <row r="2999" spans="5:5" x14ac:dyDescent="0.2">
      <c r="E2999" s="80"/>
    </row>
    <row r="3000" spans="5:5" x14ac:dyDescent="0.2">
      <c r="E3000" s="80"/>
    </row>
    <row r="3001" spans="5:5" x14ac:dyDescent="0.2">
      <c r="E3001" s="80"/>
    </row>
    <row r="3002" spans="5:5" x14ac:dyDescent="0.2">
      <c r="E3002" s="80"/>
    </row>
    <row r="3003" spans="5:5" x14ac:dyDescent="0.2">
      <c r="E3003" s="80"/>
    </row>
    <row r="3004" spans="5:5" x14ac:dyDescent="0.2">
      <c r="E3004" s="80"/>
    </row>
    <row r="3005" spans="5:5" x14ac:dyDescent="0.2">
      <c r="E3005" s="80"/>
    </row>
    <row r="3006" spans="5:5" x14ac:dyDescent="0.2">
      <c r="E3006" s="80"/>
    </row>
    <row r="3007" spans="5:5" x14ac:dyDescent="0.2">
      <c r="E3007" s="80"/>
    </row>
    <row r="3008" spans="5:5" x14ac:dyDescent="0.2">
      <c r="E3008" s="80"/>
    </row>
    <row r="3009" spans="5:5" x14ac:dyDescent="0.2">
      <c r="E3009" s="80"/>
    </row>
    <row r="3010" spans="5:5" x14ac:dyDescent="0.2">
      <c r="E3010" s="80"/>
    </row>
    <row r="3011" spans="5:5" x14ac:dyDescent="0.2">
      <c r="E3011" s="80"/>
    </row>
    <row r="3012" spans="5:5" x14ac:dyDescent="0.2">
      <c r="E3012" s="80"/>
    </row>
    <row r="3013" spans="5:5" x14ac:dyDescent="0.2">
      <c r="E3013" s="80"/>
    </row>
    <row r="3014" spans="5:5" x14ac:dyDescent="0.2">
      <c r="E3014" s="80"/>
    </row>
    <row r="3015" spans="5:5" x14ac:dyDescent="0.2">
      <c r="E3015" s="80"/>
    </row>
    <row r="3016" spans="5:5" x14ac:dyDescent="0.2">
      <c r="E3016" s="80"/>
    </row>
    <row r="3017" spans="5:5" x14ac:dyDescent="0.2">
      <c r="E3017" s="80"/>
    </row>
    <row r="3018" spans="5:5" x14ac:dyDescent="0.2">
      <c r="E3018" s="80"/>
    </row>
    <row r="3019" spans="5:5" x14ac:dyDescent="0.2">
      <c r="E3019" s="80"/>
    </row>
    <row r="3020" spans="5:5" x14ac:dyDescent="0.2">
      <c r="E3020" s="80"/>
    </row>
    <row r="3021" spans="5:5" x14ac:dyDescent="0.2">
      <c r="E3021" s="80"/>
    </row>
    <row r="3022" spans="5:5" x14ac:dyDescent="0.2">
      <c r="E3022" s="80"/>
    </row>
    <row r="3023" spans="5:5" x14ac:dyDescent="0.2">
      <c r="E3023" s="80"/>
    </row>
    <row r="3024" spans="5:5" x14ac:dyDescent="0.2">
      <c r="E3024" s="80"/>
    </row>
    <row r="3025" spans="5:5" x14ac:dyDescent="0.2">
      <c r="E3025" s="80"/>
    </row>
    <row r="3026" spans="5:5" x14ac:dyDescent="0.2">
      <c r="E3026" s="80"/>
    </row>
  </sheetData>
  <sheetProtection selectLockedCells="1"/>
  <phoneticPr fontId="4" type="noConversion"/>
  <pageMargins left="0.75" right="0.75" top="1" bottom="1" header="0.5" footer="0.5"/>
  <pageSetup paperSize="9" orientation="portrait"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DG880"/>
  <sheetViews>
    <sheetView workbookViewId="0">
      <pane xSplit="1" ySplit="11" topLeftCell="B12" activePane="bottomRight" state="frozen"/>
      <selection pane="topRight" activeCell="B1" sqref="B1"/>
      <selection pane="bottomLeft" activeCell="A12" sqref="A12"/>
      <selection pane="bottomRight" activeCell="C12" sqref="C12"/>
    </sheetView>
  </sheetViews>
  <sheetFormatPr baseColWidth="10" defaultColWidth="9.140625" defaultRowHeight="12.75" x14ac:dyDescent="0.2"/>
  <cols>
    <col min="1" max="1" width="86" style="272" customWidth="1"/>
    <col min="2" max="2" width="9.7109375" style="293" hidden="1" customWidth="1"/>
    <col min="3" max="3" width="8.28515625" style="293" customWidth="1"/>
    <col min="4" max="4" width="10.7109375" style="297" bestFit="1" customWidth="1"/>
    <col min="5" max="5" width="10.7109375" style="297" hidden="1" customWidth="1"/>
    <col min="6" max="6" width="8.42578125" style="297" hidden="1" customWidth="1"/>
    <col min="7" max="7" width="9" style="297" customWidth="1"/>
    <col min="8" max="8" width="6.28515625" style="298" customWidth="1"/>
    <col min="9" max="9" width="8" style="298" hidden="1" customWidth="1"/>
    <col min="10" max="10" width="7.7109375" style="293" hidden="1" customWidth="1"/>
    <col min="11" max="11" width="7.7109375" style="293" customWidth="1"/>
    <col min="12" max="12" width="7.42578125" style="299" customWidth="1"/>
    <col min="13" max="15" width="9.140625" style="272"/>
    <col min="16" max="16" width="10.140625" style="272" bestFit="1" customWidth="1"/>
    <col min="17" max="16384" width="9.140625" style="272"/>
  </cols>
  <sheetData>
    <row r="1" spans="1:111" ht="18" x14ac:dyDescent="0.25">
      <c r="A1" s="33" t="s">
        <v>1577</v>
      </c>
      <c r="B1" s="89"/>
      <c r="C1" s="34"/>
      <c r="D1" s="290"/>
      <c r="E1" s="290"/>
      <c r="F1" s="290"/>
      <c r="G1" s="290"/>
      <c r="H1" s="35"/>
      <c r="I1" s="35"/>
      <c r="J1" s="36"/>
      <c r="K1" s="291"/>
      <c r="L1" s="292"/>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c r="CR1" s="273"/>
      <c r="CS1" s="273"/>
      <c r="CT1" s="273"/>
      <c r="CU1" s="273"/>
      <c r="CV1" s="273"/>
      <c r="CW1" s="273"/>
      <c r="CX1" s="273"/>
      <c r="CY1" s="273"/>
      <c r="CZ1" s="273"/>
      <c r="DA1" s="273"/>
      <c r="DB1" s="273"/>
      <c r="DC1" s="273"/>
      <c r="DD1" s="273"/>
      <c r="DE1" s="273"/>
      <c r="DF1" s="273"/>
      <c r="DG1" s="273"/>
    </row>
    <row r="2" spans="1:111" x14ac:dyDescent="0.2">
      <c r="A2" s="141"/>
      <c r="D2" s="294"/>
      <c r="E2" s="294"/>
      <c r="F2" s="294"/>
      <c r="G2" s="294"/>
      <c r="H2" s="142"/>
      <c r="I2" s="142"/>
      <c r="J2" s="143"/>
      <c r="K2" s="295"/>
      <c r="L2" s="296"/>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F2" s="273"/>
      <c r="BG2" s="273"/>
      <c r="BH2" s="273"/>
      <c r="BI2" s="273"/>
      <c r="BJ2" s="273"/>
      <c r="BK2" s="273"/>
      <c r="BL2" s="273"/>
      <c r="BM2" s="273"/>
      <c r="BN2" s="273"/>
      <c r="BO2" s="273"/>
      <c r="BP2" s="273"/>
      <c r="BQ2" s="273"/>
      <c r="BR2" s="273"/>
      <c r="BS2" s="273"/>
      <c r="BT2" s="273"/>
      <c r="BU2" s="273"/>
      <c r="BV2" s="273"/>
      <c r="BW2" s="273"/>
      <c r="BX2" s="273"/>
      <c r="BY2" s="273"/>
      <c r="BZ2" s="273"/>
      <c r="CA2" s="273"/>
      <c r="CB2" s="273"/>
      <c r="CC2" s="273"/>
      <c r="CD2" s="273"/>
      <c r="CE2" s="273"/>
      <c r="CF2" s="273"/>
      <c r="CG2" s="273"/>
      <c r="CH2" s="273"/>
      <c r="CI2" s="273"/>
      <c r="CJ2" s="273"/>
      <c r="CK2" s="273"/>
      <c r="CL2" s="273"/>
      <c r="CM2" s="273"/>
      <c r="CN2" s="273"/>
      <c r="CO2" s="273"/>
      <c r="CP2" s="273"/>
      <c r="CQ2" s="273"/>
      <c r="CR2" s="273"/>
      <c r="CS2" s="273"/>
      <c r="CT2" s="273"/>
      <c r="CU2" s="273"/>
      <c r="CV2" s="273"/>
      <c r="CW2" s="273"/>
      <c r="CX2" s="273"/>
      <c r="CY2" s="273"/>
      <c r="CZ2" s="273"/>
      <c r="DA2" s="273"/>
      <c r="DB2" s="273"/>
      <c r="DC2" s="273"/>
      <c r="DD2" s="273"/>
      <c r="DE2" s="273"/>
      <c r="DF2" s="273"/>
      <c r="DG2" s="273"/>
    </row>
    <row r="3" spans="1:111" s="75" customFormat="1" x14ac:dyDescent="0.2">
      <c r="A3" s="122" t="s">
        <v>785</v>
      </c>
      <c r="B3" s="144"/>
      <c r="D3" s="145" t="s">
        <v>1018</v>
      </c>
      <c r="E3" s="146"/>
      <c r="F3" s="146"/>
      <c r="G3" s="146"/>
      <c r="H3" s="147"/>
      <c r="I3" s="147"/>
      <c r="J3" s="148"/>
      <c r="K3" s="149"/>
      <c r="L3" s="150"/>
      <c r="M3" s="151"/>
      <c r="N3" s="151"/>
      <c r="O3" s="151"/>
      <c r="P3" s="273"/>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row>
    <row r="4" spans="1:111" s="75" customFormat="1" x14ac:dyDescent="0.2">
      <c r="A4" s="122" t="s">
        <v>786</v>
      </c>
      <c r="B4" s="152"/>
      <c r="D4" s="403">
        <f>'Rapport 10'!D4</f>
        <v>0</v>
      </c>
      <c r="E4" s="154"/>
      <c r="F4" s="154"/>
      <c r="G4" s="154"/>
      <c r="H4" s="155"/>
      <c r="I4" s="155"/>
      <c r="J4" s="149"/>
      <c r="K4" s="149"/>
      <c r="L4" s="150"/>
      <c r="M4" s="151"/>
      <c r="N4" s="151"/>
      <c r="O4" s="151"/>
      <c r="P4" s="273"/>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row>
    <row r="5" spans="1:111" s="75" customFormat="1" x14ac:dyDescent="0.2">
      <c r="A5" s="2" t="s">
        <v>787</v>
      </c>
      <c r="B5" s="152"/>
      <c r="D5" s="153">
        <v>11</v>
      </c>
      <c r="E5" s="154"/>
      <c r="F5" s="154"/>
      <c r="G5" s="154"/>
      <c r="H5" s="155"/>
      <c r="I5" s="155"/>
      <c r="J5" s="149"/>
      <c r="K5" s="149"/>
      <c r="L5" s="156"/>
      <c r="M5" s="151"/>
      <c r="N5" s="151"/>
      <c r="O5" s="151"/>
      <c r="P5" s="272"/>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c r="BZ5" s="151"/>
      <c r="CA5" s="151"/>
      <c r="CB5" s="151"/>
      <c r="CC5" s="151"/>
      <c r="CD5" s="151"/>
      <c r="CE5" s="151"/>
      <c r="CF5" s="151"/>
      <c r="CG5" s="151"/>
      <c r="CH5" s="151"/>
      <c r="CI5" s="151"/>
      <c r="CJ5" s="151"/>
      <c r="CK5" s="151"/>
      <c r="CL5" s="151"/>
      <c r="CM5" s="151"/>
      <c r="CN5" s="151"/>
      <c r="CO5" s="151"/>
      <c r="CP5" s="151"/>
      <c r="CQ5" s="151"/>
      <c r="CR5" s="151"/>
      <c r="CS5" s="151"/>
      <c r="CT5" s="151"/>
      <c r="CU5" s="151"/>
      <c r="CV5" s="151"/>
      <c r="CW5" s="151"/>
      <c r="CX5" s="151"/>
      <c r="CY5" s="151"/>
      <c r="CZ5" s="151"/>
      <c r="DA5" s="151"/>
      <c r="DB5" s="151"/>
      <c r="DC5" s="151"/>
      <c r="DD5" s="151"/>
      <c r="DE5" s="151"/>
      <c r="DF5" s="151"/>
      <c r="DG5" s="151"/>
    </row>
    <row r="6" spans="1:111" s="75" customFormat="1" x14ac:dyDescent="0.2">
      <c r="A6" s="2" t="s">
        <v>1019</v>
      </c>
      <c r="B6" s="152"/>
      <c r="D6" s="153">
        <f>'Rapport 10'!D6</f>
        <v>201906</v>
      </c>
      <c r="E6" s="154"/>
      <c r="F6" s="154"/>
      <c r="G6" s="154"/>
      <c r="H6" s="155"/>
      <c r="I6" s="155"/>
      <c r="J6" s="149"/>
      <c r="K6" s="149"/>
      <c r="L6" s="156"/>
      <c r="M6" s="151"/>
      <c r="N6" s="151"/>
      <c r="O6" s="151"/>
      <c r="P6" s="272"/>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row>
    <row r="7" spans="1:111" s="75" customFormat="1" x14ac:dyDescent="0.2">
      <c r="A7" s="157"/>
      <c r="B7" s="149"/>
      <c r="C7" s="149"/>
      <c r="D7" s="146"/>
      <c r="E7" s="146"/>
      <c r="F7" s="146"/>
      <c r="G7" s="146"/>
      <c r="H7" s="155"/>
      <c r="I7" s="155"/>
      <c r="J7" s="149"/>
      <c r="K7" s="149"/>
      <c r="L7" s="156"/>
      <c r="M7" s="151"/>
      <c r="N7" s="151"/>
      <c r="O7" s="151"/>
      <c r="P7" s="273"/>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1"/>
      <c r="CN7" s="151"/>
      <c r="CO7" s="151"/>
      <c r="CP7" s="151"/>
      <c r="CQ7" s="151"/>
      <c r="CR7" s="151"/>
      <c r="CS7" s="151"/>
      <c r="CT7" s="151"/>
      <c r="CU7" s="151"/>
      <c r="CV7" s="151"/>
      <c r="CW7" s="151"/>
      <c r="CX7" s="151"/>
      <c r="CY7" s="151"/>
      <c r="CZ7" s="151"/>
      <c r="DA7" s="151"/>
      <c r="DB7" s="151"/>
      <c r="DC7" s="151"/>
      <c r="DD7" s="151"/>
      <c r="DE7" s="151"/>
      <c r="DF7" s="151"/>
      <c r="DG7" s="151"/>
    </row>
    <row r="8" spans="1:111" s="75" customFormat="1" x14ac:dyDescent="0.2">
      <c r="B8" s="149"/>
      <c r="C8" s="149"/>
      <c r="D8" s="146"/>
      <c r="E8" s="146"/>
      <c r="F8" s="146"/>
      <c r="G8" s="146"/>
      <c r="H8" s="155"/>
      <c r="I8" s="155"/>
      <c r="J8" s="149"/>
      <c r="K8" s="149"/>
      <c r="L8" s="156"/>
      <c r="M8" s="151"/>
      <c r="N8" s="151"/>
      <c r="O8" s="151"/>
      <c r="P8" s="273"/>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row>
    <row r="9" spans="1:111" s="75" customFormat="1" x14ac:dyDescent="0.2">
      <c r="A9" s="158" t="s">
        <v>789</v>
      </c>
      <c r="B9" s="43" t="s">
        <v>728</v>
      </c>
      <c r="C9" s="43" t="s">
        <v>1020</v>
      </c>
      <c r="D9" s="159" t="s">
        <v>790</v>
      </c>
      <c r="E9" s="159" t="s">
        <v>731</v>
      </c>
      <c r="F9" s="159" t="s">
        <v>852</v>
      </c>
      <c r="G9" s="159" t="s">
        <v>735</v>
      </c>
      <c r="H9" s="160" t="s">
        <v>1021</v>
      </c>
      <c r="I9" s="160" t="s">
        <v>1022</v>
      </c>
      <c r="J9" s="43" t="s">
        <v>1023</v>
      </c>
      <c r="K9" s="43" t="s">
        <v>1024</v>
      </c>
      <c r="L9" s="161" t="s">
        <v>1025</v>
      </c>
      <c r="P9" s="465" t="s">
        <v>1587</v>
      </c>
    </row>
    <row r="10" spans="1:111" s="75" customFormat="1" x14ac:dyDescent="0.2">
      <c r="A10" s="162"/>
      <c r="B10" s="45" t="s">
        <v>729</v>
      </c>
      <c r="C10" s="45" t="s">
        <v>1026</v>
      </c>
      <c r="D10" s="163" t="s">
        <v>739</v>
      </c>
      <c r="E10" s="163" t="s">
        <v>732</v>
      </c>
      <c r="F10" s="163"/>
      <c r="G10" s="163"/>
      <c r="H10" s="164"/>
      <c r="I10" s="164"/>
      <c r="J10" s="45"/>
      <c r="K10" s="165"/>
      <c r="L10" s="166" t="s">
        <v>6</v>
      </c>
      <c r="P10" s="465" t="s">
        <v>1588</v>
      </c>
    </row>
    <row r="11" spans="1:111" s="75" customFormat="1" x14ac:dyDescent="0.2">
      <c r="A11" s="167"/>
      <c r="B11" s="168"/>
      <c r="C11" s="168"/>
      <c r="D11" s="169" t="s">
        <v>7</v>
      </c>
      <c r="E11" s="169" t="s">
        <v>733</v>
      </c>
      <c r="F11" s="169"/>
      <c r="G11" s="169"/>
      <c r="H11" s="170"/>
      <c r="I11" s="170"/>
      <c r="J11" s="46"/>
      <c r="K11" s="171"/>
      <c r="L11" s="172"/>
      <c r="P11" s="272"/>
    </row>
    <row r="12" spans="1:111" s="75" customFormat="1" x14ac:dyDescent="0.2">
      <c r="A12" s="173"/>
      <c r="B12" s="144"/>
      <c r="C12" s="144"/>
      <c r="D12" s="174"/>
      <c r="E12" s="174"/>
      <c r="F12" s="174"/>
      <c r="G12" s="174"/>
      <c r="H12" s="175"/>
      <c r="I12" s="175"/>
      <c r="J12" s="11"/>
      <c r="K12" s="76"/>
      <c r="L12" s="156"/>
      <c r="P12" s="272"/>
    </row>
    <row r="13" spans="1:111" s="75" customFormat="1" x14ac:dyDescent="0.2">
      <c r="A13" s="177" t="s">
        <v>356</v>
      </c>
      <c r="B13" s="272"/>
      <c r="C13" s="8"/>
      <c r="D13" s="448"/>
      <c r="E13" s="300"/>
      <c r="F13" s="272"/>
      <c r="G13" s="444"/>
      <c r="H13" s="448"/>
      <c r="I13" s="100"/>
      <c r="J13" s="100"/>
      <c r="K13" s="11"/>
      <c r="L13" s="156"/>
      <c r="M13" s="75" t="s">
        <v>742</v>
      </c>
      <c r="P13" s="272"/>
    </row>
    <row r="14" spans="1:111" s="75" customFormat="1" x14ac:dyDescent="0.2">
      <c r="A14" s="10" t="s">
        <v>1743</v>
      </c>
      <c r="B14" s="116">
        <v>0</v>
      </c>
      <c r="C14" s="8">
        <v>40</v>
      </c>
      <c r="D14" s="448">
        <v>1400130</v>
      </c>
      <c r="E14" s="80">
        <v>0</v>
      </c>
      <c r="F14" s="116">
        <v>0</v>
      </c>
      <c r="G14" s="444" t="s">
        <v>746</v>
      </c>
      <c r="H14" s="444">
        <v>11200</v>
      </c>
      <c r="I14" s="84">
        <v>0</v>
      </c>
      <c r="J14" s="100">
        <v>0</v>
      </c>
      <c r="K14" s="3">
        <v>10</v>
      </c>
      <c r="L14" s="156">
        <v>0</v>
      </c>
      <c r="P14" s="463" t="s">
        <v>17</v>
      </c>
    </row>
    <row r="15" spans="1:111" s="75" customFormat="1" x14ac:dyDescent="0.2">
      <c r="A15" s="10" t="s">
        <v>1744</v>
      </c>
      <c r="B15" s="116">
        <v>0</v>
      </c>
      <c r="C15" s="8">
        <v>40</v>
      </c>
      <c r="D15" s="448">
        <v>1400130</v>
      </c>
      <c r="E15" s="80">
        <v>0</v>
      </c>
      <c r="F15" s="116">
        <v>0</v>
      </c>
      <c r="G15" s="444" t="s">
        <v>746</v>
      </c>
      <c r="H15" s="444">
        <v>11200</v>
      </c>
      <c r="I15" s="84">
        <v>0</v>
      </c>
      <c r="J15" s="100">
        <v>0</v>
      </c>
      <c r="K15" s="3">
        <v>30</v>
      </c>
      <c r="L15" s="156">
        <v>0</v>
      </c>
      <c r="P15" s="463" t="s">
        <v>17</v>
      </c>
    </row>
    <row r="16" spans="1:111" s="75" customFormat="1" x14ac:dyDescent="0.2">
      <c r="A16" s="10" t="s">
        <v>1745</v>
      </c>
      <c r="B16" s="116">
        <v>0</v>
      </c>
      <c r="C16" s="8">
        <v>40</v>
      </c>
      <c r="D16" s="448">
        <v>1400130</v>
      </c>
      <c r="E16" s="80">
        <v>0</v>
      </c>
      <c r="F16" s="116">
        <v>0</v>
      </c>
      <c r="G16" s="444" t="s">
        <v>746</v>
      </c>
      <c r="H16" s="444">
        <v>15100</v>
      </c>
      <c r="I16" s="84">
        <v>0</v>
      </c>
      <c r="J16" s="100">
        <v>0</v>
      </c>
      <c r="K16" s="3">
        <v>10</v>
      </c>
      <c r="L16" s="156">
        <v>0</v>
      </c>
      <c r="P16" s="463" t="s">
        <v>17</v>
      </c>
    </row>
    <row r="17" spans="1:16" s="75" customFormat="1" x14ac:dyDescent="0.2">
      <c r="A17" s="10" t="s">
        <v>1746</v>
      </c>
      <c r="B17" s="116">
        <v>0</v>
      </c>
      <c r="C17" s="8">
        <v>40</v>
      </c>
      <c r="D17" s="448">
        <v>1400130</v>
      </c>
      <c r="E17" s="80">
        <v>0</v>
      </c>
      <c r="F17" s="116">
        <v>0</v>
      </c>
      <c r="G17" s="444" t="s">
        <v>746</v>
      </c>
      <c r="H17" s="444">
        <v>15200</v>
      </c>
      <c r="I17" s="84">
        <v>0</v>
      </c>
      <c r="J17" s="100">
        <v>0</v>
      </c>
      <c r="K17" s="3">
        <v>10</v>
      </c>
      <c r="L17" s="156">
        <v>0</v>
      </c>
      <c r="P17" s="463" t="s">
        <v>17</v>
      </c>
    </row>
    <row r="18" spans="1:16" s="75" customFormat="1" x14ac:dyDescent="0.2">
      <c r="A18" s="10" t="s">
        <v>1747</v>
      </c>
      <c r="B18" s="116">
        <v>0</v>
      </c>
      <c r="C18" s="8">
        <v>40</v>
      </c>
      <c r="D18" s="448">
        <v>1400130</v>
      </c>
      <c r="E18" s="80">
        <v>0</v>
      </c>
      <c r="F18" s="116">
        <v>0</v>
      </c>
      <c r="G18" s="444" t="s">
        <v>746</v>
      </c>
      <c r="H18" s="444">
        <v>21000</v>
      </c>
      <c r="I18" s="84">
        <v>0</v>
      </c>
      <c r="J18" s="100">
        <v>0</v>
      </c>
      <c r="K18" s="3">
        <v>10</v>
      </c>
      <c r="L18" s="156">
        <v>0</v>
      </c>
      <c r="P18" s="463" t="s">
        <v>17</v>
      </c>
    </row>
    <row r="19" spans="1:16" s="75" customFormat="1" x14ac:dyDescent="0.2">
      <c r="A19" s="10" t="s">
        <v>1748</v>
      </c>
      <c r="B19" s="116">
        <v>0</v>
      </c>
      <c r="C19" s="8">
        <v>40</v>
      </c>
      <c r="D19" s="448">
        <v>1400130</v>
      </c>
      <c r="E19" s="80">
        <v>0</v>
      </c>
      <c r="F19" s="116">
        <v>0</v>
      </c>
      <c r="G19" s="444" t="s">
        <v>746</v>
      </c>
      <c r="H19" s="444">
        <v>21000</v>
      </c>
      <c r="I19" s="84">
        <v>0</v>
      </c>
      <c r="J19" s="100">
        <v>0</v>
      </c>
      <c r="K19" s="3">
        <v>30</v>
      </c>
      <c r="L19" s="156">
        <v>0</v>
      </c>
      <c r="P19" s="463" t="s">
        <v>17</v>
      </c>
    </row>
    <row r="20" spans="1:16" s="75" customFormat="1" x14ac:dyDescent="0.2">
      <c r="A20" s="10" t="s">
        <v>1749</v>
      </c>
      <c r="B20" s="116">
        <v>0</v>
      </c>
      <c r="C20" s="8">
        <v>40</v>
      </c>
      <c r="D20" s="448">
        <v>1400130</v>
      </c>
      <c r="E20" s="80">
        <v>0</v>
      </c>
      <c r="F20" s="116">
        <v>0</v>
      </c>
      <c r="G20" s="444" t="s">
        <v>746</v>
      </c>
      <c r="H20" s="444">
        <v>23000</v>
      </c>
      <c r="I20" s="84">
        <v>0</v>
      </c>
      <c r="J20" s="100">
        <v>0</v>
      </c>
      <c r="K20" s="3">
        <v>10</v>
      </c>
      <c r="L20" s="156">
        <v>0</v>
      </c>
      <c r="P20" s="463" t="s">
        <v>17</v>
      </c>
    </row>
    <row r="21" spans="1:16" s="75" customFormat="1" x14ac:dyDescent="0.2">
      <c r="A21" s="10" t="s">
        <v>1750</v>
      </c>
      <c r="B21" s="116">
        <v>0</v>
      </c>
      <c r="C21" s="8">
        <v>40</v>
      </c>
      <c r="D21" s="448">
        <v>1400130</v>
      </c>
      <c r="E21" s="80">
        <v>0</v>
      </c>
      <c r="F21" s="116">
        <v>0</v>
      </c>
      <c r="G21" s="444" t="s">
        <v>746</v>
      </c>
      <c r="H21" s="444">
        <v>32000</v>
      </c>
      <c r="I21" s="84">
        <v>0</v>
      </c>
      <c r="J21" s="100">
        <v>0</v>
      </c>
      <c r="K21" s="3">
        <v>10</v>
      </c>
      <c r="L21" s="156">
        <v>0</v>
      </c>
      <c r="P21" s="463" t="s">
        <v>17</v>
      </c>
    </row>
    <row r="22" spans="1:16" s="75" customFormat="1" x14ac:dyDescent="0.2">
      <c r="A22" s="23" t="s">
        <v>1751</v>
      </c>
      <c r="B22" s="26">
        <v>0</v>
      </c>
      <c r="C22" s="25">
        <v>40</v>
      </c>
      <c r="D22" s="456">
        <v>1400130</v>
      </c>
      <c r="E22" s="83">
        <v>0</v>
      </c>
      <c r="F22" s="26">
        <v>0</v>
      </c>
      <c r="G22" s="444" t="s">
        <v>746</v>
      </c>
      <c r="H22" s="135">
        <v>32000</v>
      </c>
      <c r="I22" s="88">
        <v>0</v>
      </c>
      <c r="J22" s="442">
        <v>0</v>
      </c>
      <c r="K22" s="24">
        <v>30</v>
      </c>
      <c r="L22" s="443">
        <v>0</v>
      </c>
      <c r="P22" s="463" t="s">
        <v>17</v>
      </c>
    </row>
    <row r="23" spans="1:16" s="75" customFormat="1" x14ac:dyDescent="0.2">
      <c r="A23" s="10" t="s">
        <v>1752</v>
      </c>
      <c r="B23" s="116">
        <v>0</v>
      </c>
      <c r="C23" s="8">
        <v>40</v>
      </c>
      <c r="D23" s="448">
        <v>1400130</v>
      </c>
      <c r="E23" s="80">
        <v>0</v>
      </c>
      <c r="F23" s="116">
        <v>0</v>
      </c>
      <c r="G23" s="444" t="s">
        <v>746</v>
      </c>
      <c r="H23" s="444">
        <v>32008</v>
      </c>
      <c r="I23" s="84">
        <v>0</v>
      </c>
      <c r="J23" s="100">
        <v>0</v>
      </c>
      <c r="K23" s="3">
        <v>10</v>
      </c>
      <c r="L23" s="156">
        <v>0</v>
      </c>
      <c r="P23" s="463" t="s">
        <v>17</v>
      </c>
    </row>
    <row r="24" spans="1:16" s="75" customFormat="1" x14ac:dyDescent="0.2">
      <c r="A24" s="10" t="s">
        <v>1753</v>
      </c>
      <c r="B24" s="116">
        <v>0</v>
      </c>
      <c r="C24" s="8">
        <v>40</v>
      </c>
      <c r="D24" s="448">
        <v>1400130</v>
      </c>
      <c r="E24" s="80">
        <v>0</v>
      </c>
      <c r="F24" s="116">
        <v>0</v>
      </c>
      <c r="G24" s="444" t="s">
        <v>746</v>
      </c>
      <c r="H24" s="444">
        <v>32009</v>
      </c>
      <c r="I24" s="84">
        <v>0</v>
      </c>
      <c r="J24" s="100">
        <v>0</v>
      </c>
      <c r="K24" s="3">
        <v>10</v>
      </c>
      <c r="L24" s="156">
        <v>0</v>
      </c>
      <c r="P24" s="463" t="s">
        <v>17</v>
      </c>
    </row>
    <row r="25" spans="1:16" s="75" customFormat="1" x14ac:dyDescent="0.2">
      <c r="A25" s="10" t="s">
        <v>1754</v>
      </c>
      <c r="B25" s="116">
        <v>0</v>
      </c>
      <c r="C25" s="8">
        <v>40</v>
      </c>
      <c r="D25" s="448">
        <v>1400130</v>
      </c>
      <c r="E25" s="80">
        <v>0</v>
      </c>
      <c r="F25" s="116">
        <v>0</v>
      </c>
      <c r="G25" s="444" t="s">
        <v>746</v>
      </c>
      <c r="H25" s="444">
        <v>35000</v>
      </c>
      <c r="I25" s="84">
        <v>0</v>
      </c>
      <c r="J25" s="100">
        <v>0</v>
      </c>
      <c r="K25" s="3">
        <v>10</v>
      </c>
      <c r="L25" s="156">
        <v>0</v>
      </c>
      <c r="P25" s="463" t="s">
        <v>17</v>
      </c>
    </row>
    <row r="26" spans="1:16" s="75" customFormat="1" x14ac:dyDescent="0.2">
      <c r="A26" s="23" t="s">
        <v>1755</v>
      </c>
      <c r="B26" s="26">
        <v>0</v>
      </c>
      <c r="C26" s="25">
        <v>40</v>
      </c>
      <c r="D26" s="456">
        <v>1400130</v>
      </c>
      <c r="E26" s="83">
        <v>0</v>
      </c>
      <c r="F26" s="26">
        <v>0</v>
      </c>
      <c r="G26" s="444" t="s">
        <v>746</v>
      </c>
      <c r="H26" s="135">
        <v>35000</v>
      </c>
      <c r="I26" s="88">
        <v>0</v>
      </c>
      <c r="J26" s="442">
        <v>0</v>
      </c>
      <c r="K26" s="24">
        <v>30</v>
      </c>
      <c r="L26" s="443">
        <v>0</v>
      </c>
      <c r="P26" s="463" t="s">
        <v>17</v>
      </c>
    </row>
    <row r="27" spans="1:16" s="75" customFormat="1" x14ac:dyDescent="0.2">
      <c r="A27" s="10" t="s">
        <v>1756</v>
      </c>
      <c r="B27" s="116">
        <v>0</v>
      </c>
      <c r="C27" s="8">
        <v>40</v>
      </c>
      <c r="D27" s="448">
        <v>1400130</v>
      </c>
      <c r="E27" s="80">
        <v>0</v>
      </c>
      <c r="F27" s="116">
        <v>0</v>
      </c>
      <c r="G27" s="444" t="s">
        <v>746</v>
      </c>
      <c r="H27" s="444">
        <v>36000</v>
      </c>
      <c r="I27" s="84">
        <v>0</v>
      </c>
      <c r="J27" s="100">
        <v>0</v>
      </c>
      <c r="K27" s="3">
        <v>10</v>
      </c>
      <c r="L27" s="156">
        <v>0</v>
      </c>
      <c r="P27" s="463" t="s">
        <v>17</v>
      </c>
    </row>
    <row r="28" spans="1:16" s="75" customFormat="1" x14ac:dyDescent="0.2">
      <c r="A28" s="23" t="s">
        <v>1757</v>
      </c>
      <c r="B28" s="26">
        <v>0</v>
      </c>
      <c r="C28" s="25">
        <v>40</v>
      </c>
      <c r="D28" s="456">
        <v>1400130</v>
      </c>
      <c r="E28" s="83">
        <v>0</v>
      </c>
      <c r="F28" s="26">
        <v>0</v>
      </c>
      <c r="G28" s="444" t="s">
        <v>746</v>
      </c>
      <c r="H28" s="135">
        <v>36000</v>
      </c>
      <c r="I28" s="88">
        <v>0</v>
      </c>
      <c r="J28" s="442">
        <v>0</v>
      </c>
      <c r="K28" s="24">
        <v>30</v>
      </c>
      <c r="L28" s="443">
        <v>0</v>
      </c>
      <c r="P28" s="463" t="s">
        <v>17</v>
      </c>
    </row>
    <row r="29" spans="1:16" s="75" customFormat="1" x14ac:dyDescent="0.2">
      <c r="A29" s="23" t="s">
        <v>1758</v>
      </c>
      <c r="B29" s="26">
        <v>0</v>
      </c>
      <c r="C29" s="25">
        <v>40</v>
      </c>
      <c r="D29" s="456">
        <v>1400130</v>
      </c>
      <c r="E29" s="83">
        <v>0</v>
      </c>
      <c r="F29" s="26">
        <v>0</v>
      </c>
      <c r="G29" s="444" t="s">
        <v>746</v>
      </c>
      <c r="H29" s="135">
        <v>39000</v>
      </c>
      <c r="I29" s="88">
        <v>0</v>
      </c>
      <c r="J29" s="442">
        <v>0</v>
      </c>
      <c r="K29" s="24">
        <v>10</v>
      </c>
      <c r="L29" s="443">
        <v>0</v>
      </c>
      <c r="P29" s="463" t="s">
        <v>17</v>
      </c>
    </row>
    <row r="30" spans="1:16" s="75" customFormat="1" x14ac:dyDescent="0.2">
      <c r="A30" s="10" t="s">
        <v>1759</v>
      </c>
      <c r="B30" s="116">
        <v>0</v>
      </c>
      <c r="C30" s="8">
        <v>40</v>
      </c>
      <c r="D30" s="448">
        <v>1400130</v>
      </c>
      <c r="E30" s="80">
        <v>0</v>
      </c>
      <c r="F30" s="116">
        <v>0</v>
      </c>
      <c r="G30" s="444" t="s">
        <v>746</v>
      </c>
      <c r="H30" s="444">
        <v>41000</v>
      </c>
      <c r="I30" s="84">
        <v>0</v>
      </c>
      <c r="J30" s="100">
        <v>0</v>
      </c>
      <c r="K30" s="3">
        <v>10</v>
      </c>
      <c r="L30" s="156">
        <v>0</v>
      </c>
      <c r="P30" s="463" t="s">
        <v>17</v>
      </c>
    </row>
    <row r="31" spans="1:16" s="75" customFormat="1" x14ac:dyDescent="0.2">
      <c r="A31" s="10" t="s">
        <v>1760</v>
      </c>
      <c r="B31" s="116">
        <v>0</v>
      </c>
      <c r="C31" s="8">
        <v>40</v>
      </c>
      <c r="D31" s="448">
        <v>1400130</v>
      </c>
      <c r="E31" s="80">
        <v>0</v>
      </c>
      <c r="F31" s="116">
        <v>0</v>
      </c>
      <c r="G31" s="444" t="s">
        <v>746</v>
      </c>
      <c r="H31" s="444">
        <v>41008</v>
      </c>
      <c r="I31" s="84">
        <v>0</v>
      </c>
      <c r="J31" s="100">
        <v>0</v>
      </c>
      <c r="K31" s="3">
        <v>10</v>
      </c>
      <c r="L31" s="156">
        <v>0</v>
      </c>
      <c r="P31" s="463" t="s">
        <v>17</v>
      </c>
    </row>
    <row r="32" spans="1:16" s="75" customFormat="1" x14ac:dyDescent="0.2">
      <c r="A32" s="10" t="s">
        <v>1761</v>
      </c>
      <c r="B32" s="116">
        <v>0</v>
      </c>
      <c r="C32" s="8">
        <v>40</v>
      </c>
      <c r="D32" s="448">
        <v>1400130</v>
      </c>
      <c r="E32" s="80">
        <v>0</v>
      </c>
      <c r="F32" s="116">
        <v>0</v>
      </c>
      <c r="G32" s="444" t="s">
        <v>746</v>
      </c>
      <c r="H32" s="444">
        <v>41009</v>
      </c>
      <c r="I32" s="84">
        <v>0</v>
      </c>
      <c r="J32" s="100">
        <v>0</v>
      </c>
      <c r="K32" s="3">
        <v>10</v>
      </c>
      <c r="L32" s="156">
        <v>0</v>
      </c>
      <c r="P32" s="463" t="s">
        <v>17</v>
      </c>
    </row>
    <row r="33" spans="1:16" s="75" customFormat="1" x14ac:dyDescent="0.2">
      <c r="A33" s="10" t="s">
        <v>1762</v>
      </c>
      <c r="B33" s="116">
        <v>0</v>
      </c>
      <c r="C33" s="8">
        <v>40</v>
      </c>
      <c r="D33" s="448">
        <v>1400130</v>
      </c>
      <c r="E33" s="80">
        <v>0</v>
      </c>
      <c r="F33" s="116">
        <v>0</v>
      </c>
      <c r="G33" s="444" t="s">
        <v>746</v>
      </c>
      <c r="H33" s="444">
        <v>45000</v>
      </c>
      <c r="I33" s="84">
        <v>0</v>
      </c>
      <c r="J33" s="100">
        <v>0</v>
      </c>
      <c r="K33" s="3">
        <v>10</v>
      </c>
      <c r="L33" s="156">
        <v>0</v>
      </c>
      <c r="P33" s="463" t="s">
        <v>17</v>
      </c>
    </row>
    <row r="34" spans="1:16" s="75" customFormat="1" x14ac:dyDescent="0.2">
      <c r="A34" s="10" t="s">
        <v>1763</v>
      </c>
      <c r="B34" s="116">
        <v>0</v>
      </c>
      <c r="C34" s="8">
        <v>40</v>
      </c>
      <c r="D34" s="448">
        <v>1400130</v>
      </c>
      <c r="E34" s="80">
        <v>0</v>
      </c>
      <c r="F34" s="116">
        <v>0</v>
      </c>
      <c r="G34" s="444" t="s">
        <v>746</v>
      </c>
      <c r="H34" s="444">
        <v>45008</v>
      </c>
      <c r="I34" s="84">
        <v>0</v>
      </c>
      <c r="J34" s="100">
        <v>0</v>
      </c>
      <c r="K34" s="3">
        <v>10</v>
      </c>
      <c r="L34" s="156">
        <v>0</v>
      </c>
      <c r="P34" s="463" t="s">
        <v>17</v>
      </c>
    </row>
    <row r="35" spans="1:16" s="75" customFormat="1" x14ac:dyDescent="0.2">
      <c r="A35" s="10" t="s">
        <v>1764</v>
      </c>
      <c r="B35" s="116">
        <v>0</v>
      </c>
      <c r="C35" s="8">
        <v>40</v>
      </c>
      <c r="D35" s="448">
        <v>1400130</v>
      </c>
      <c r="E35" s="80">
        <v>0</v>
      </c>
      <c r="F35" s="116">
        <v>0</v>
      </c>
      <c r="G35" s="444" t="s">
        <v>746</v>
      </c>
      <c r="H35" s="444">
        <v>45009</v>
      </c>
      <c r="I35" s="84">
        <v>0</v>
      </c>
      <c r="J35" s="100">
        <v>0</v>
      </c>
      <c r="K35" s="3">
        <v>10</v>
      </c>
      <c r="L35" s="156">
        <v>0</v>
      </c>
      <c r="P35" s="463" t="s">
        <v>17</v>
      </c>
    </row>
    <row r="36" spans="1:16" s="75" customFormat="1" x14ac:dyDescent="0.2">
      <c r="A36" s="10" t="s">
        <v>1765</v>
      </c>
      <c r="B36" s="116">
        <v>0</v>
      </c>
      <c r="C36" s="8">
        <v>40</v>
      </c>
      <c r="D36" s="448">
        <v>1400130</v>
      </c>
      <c r="E36" s="80">
        <v>0</v>
      </c>
      <c r="F36" s="116">
        <v>0</v>
      </c>
      <c r="G36" s="444" t="s">
        <v>746</v>
      </c>
      <c r="H36" s="444">
        <v>49000</v>
      </c>
      <c r="I36" s="84">
        <v>0</v>
      </c>
      <c r="J36" s="100">
        <v>0</v>
      </c>
      <c r="K36" s="3">
        <v>10</v>
      </c>
      <c r="L36" s="156">
        <v>0</v>
      </c>
      <c r="P36" s="463" t="s">
        <v>17</v>
      </c>
    </row>
    <row r="37" spans="1:16" s="75" customFormat="1" x14ac:dyDescent="0.2">
      <c r="A37" s="10" t="s">
        <v>1766</v>
      </c>
      <c r="B37" s="116">
        <v>0</v>
      </c>
      <c r="C37" s="8">
        <v>40</v>
      </c>
      <c r="D37" s="448">
        <v>1400130</v>
      </c>
      <c r="E37" s="80">
        <v>0</v>
      </c>
      <c r="F37" s="116">
        <v>0</v>
      </c>
      <c r="G37" s="444" t="s">
        <v>746</v>
      </c>
      <c r="H37" s="444">
        <v>49008</v>
      </c>
      <c r="I37" s="84">
        <v>0</v>
      </c>
      <c r="J37" s="100">
        <v>0</v>
      </c>
      <c r="K37" s="3">
        <v>10</v>
      </c>
      <c r="L37" s="156">
        <v>0</v>
      </c>
      <c r="P37" s="463" t="s">
        <v>17</v>
      </c>
    </row>
    <row r="38" spans="1:16" s="75" customFormat="1" x14ac:dyDescent="0.2">
      <c r="A38" s="10" t="s">
        <v>1767</v>
      </c>
      <c r="B38" s="116">
        <v>0</v>
      </c>
      <c r="C38" s="8">
        <v>40</v>
      </c>
      <c r="D38" s="448">
        <v>1400130</v>
      </c>
      <c r="E38" s="80">
        <v>0</v>
      </c>
      <c r="F38" s="116">
        <v>0</v>
      </c>
      <c r="G38" s="444" t="s">
        <v>746</v>
      </c>
      <c r="H38" s="444">
        <v>49009</v>
      </c>
      <c r="I38" s="84">
        <v>0</v>
      </c>
      <c r="J38" s="100">
        <v>0</v>
      </c>
      <c r="K38" s="3">
        <v>10</v>
      </c>
      <c r="L38" s="156">
        <v>0</v>
      </c>
      <c r="P38" s="463" t="s">
        <v>17</v>
      </c>
    </row>
    <row r="39" spans="1:16" s="75" customFormat="1" x14ac:dyDescent="0.2">
      <c r="A39" s="10" t="s">
        <v>1768</v>
      </c>
      <c r="B39" s="116">
        <v>0</v>
      </c>
      <c r="C39" s="8">
        <v>40</v>
      </c>
      <c r="D39" s="448">
        <v>1400130</v>
      </c>
      <c r="E39" s="80">
        <v>0</v>
      </c>
      <c r="F39" s="116">
        <v>0</v>
      </c>
      <c r="G39" s="444" t="s">
        <v>746</v>
      </c>
      <c r="H39" s="444">
        <v>55000</v>
      </c>
      <c r="I39" s="84">
        <v>0</v>
      </c>
      <c r="J39" s="100">
        <v>0</v>
      </c>
      <c r="K39" s="3">
        <v>10</v>
      </c>
      <c r="L39" s="156">
        <v>0</v>
      </c>
      <c r="P39" s="463" t="s">
        <v>17</v>
      </c>
    </row>
    <row r="40" spans="1:16" s="75" customFormat="1" x14ac:dyDescent="0.2">
      <c r="A40" s="10" t="s">
        <v>1769</v>
      </c>
      <c r="B40" s="116">
        <v>0</v>
      </c>
      <c r="C40" s="8">
        <v>40</v>
      </c>
      <c r="D40" s="448">
        <v>1400130</v>
      </c>
      <c r="E40" s="80">
        <v>0</v>
      </c>
      <c r="F40" s="116">
        <v>0</v>
      </c>
      <c r="G40" s="444" t="s">
        <v>746</v>
      </c>
      <c r="H40" s="444">
        <v>55008</v>
      </c>
      <c r="I40" s="84">
        <v>0</v>
      </c>
      <c r="J40" s="100">
        <v>0</v>
      </c>
      <c r="K40" s="3">
        <v>10</v>
      </c>
      <c r="L40" s="156">
        <v>0</v>
      </c>
      <c r="P40" s="463" t="s">
        <v>17</v>
      </c>
    </row>
    <row r="41" spans="1:16" s="75" customFormat="1" x14ac:dyDescent="0.2">
      <c r="A41" s="10" t="s">
        <v>1770</v>
      </c>
      <c r="B41" s="116">
        <v>0</v>
      </c>
      <c r="C41" s="8">
        <v>40</v>
      </c>
      <c r="D41" s="448">
        <v>1400130</v>
      </c>
      <c r="E41" s="80">
        <v>0</v>
      </c>
      <c r="F41" s="116">
        <v>0</v>
      </c>
      <c r="G41" s="444" t="s">
        <v>746</v>
      </c>
      <c r="H41" s="444">
        <v>55009</v>
      </c>
      <c r="I41" s="84">
        <v>0</v>
      </c>
      <c r="J41" s="100">
        <v>0</v>
      </c>
      <c r="K41" s="3">
        <v>10</v>
      </c>
      <c r="L41" s="156">
        <v>0</v>
      </c>
      <c r="P41" s="463" t="s">
        <v>17</v>
      </c>
    </row>
    <row r="42" spans="1:16" s="75" customFormat="1" x14ac:dyDescent="0.2">
      <c r="A42" s="10" t="s">
        <v>1771</v>
      </c>
      <c r="B42" s="116">
        <v>0</v>
      </c>
      <c r="C42" s="8">
        <v>40</v>
      </c>
      <c r="D42" s="448">
        <v>1400130</v>
      </c>
      <c r="E42" s="80">
        <v>0</v>
      </c>
      <c r="F42" s="116">
        <v>0</v>
      </c>
      <c r="G42" s="444" t="s">
        <v>746</v>
      </c>
      <c r="H42" s="444">
        <v>57000</v>
      </c>
      <c r="I42" s="84">
        <v>0</v>
      </c>
      <c r="J42" s="100">
        <v>0</v>
      </c>
      <c r="K42" s="3">
        <v>10</v>
      </c>
      <c r="L42" s="156">
        <v>0</v>
      </c>
      <c r="P42" s="463" t="s">
        <v>17</v>
      </c>
    </row>
    <row r="43" spans="1:16" s="75" customFormat="1" x14ac:dyDescent="0.2">
      <c r="A43" s="10" t="s">
        <v>1772</v>
      </c>
      <c r="B43" s="116">
        <v>0</v>
      </c>
      <c r="C43" s="8">
        <v>40</v>
      </c>
      <c r="D43" s="448">
        <v>1400130</v>
      </c>
      <c r="E43" s="80">
        <v>0</v>
      </c>
      <c r="F43" s="116">
        <v>0</v>
      </c>
      <c r="G43" s="444" t="s">
        <v>746</v>
      </c>
      <c r="H43" s="444">
        <v>57008</v>
      </c>
      <c r="I43" s="84">
        <v>0</v>
      </c>
      <c r="J43" s="100">
        <v>0</v>
      </c>
      <c r="K43" s="3">
        <v>10</v>
      </c>
      <c r="L43" s="156">
        <v>0</v>
      </c>
      <c r="P43" s="463" t="s">
        <v>17</v>
      </c>
    </row>
    <row r="44" spans="1:16" s="75" customFormat="1" x14ac:dyDescent="0.2">
      <c r="A44" s="10" t="s">
        <v>1773</v>
      </c>
      <c r="B44" s="116">
        <v>0</v>
      </c>
      <c r="C44" s="8">
        <v>40</v>
      </c>
      <c r="D44" s="448">
        <v>1400130</v>
      </c>
      <c r="E44" s="80">
        <v>0</v>
      </c>
      <c r="F44" s="116">
        <v>0</v>
      </c>
      <c r="G44" s="444" t="s">
        <v>746</v>
      </c>
      <c r="H44" s="444">
        <v>57009</v>
      </c>
      <c r="I44" s="84">
        <v>0</v>
      </c>
      <c r="J44" s="100">
        <v>0</v>
      </c>
      <c r="K44" s="3">
        <v>10</v>
      </c>
      <c r="L44" s="156">
        <v>0</v>
      </c>
      <c r="P44" s="463" t="s">
        <v>17</v>
      </c>
    </row>
    <row r="45" spans="1:16" s="75" customFormat="1" x14ac:dyDescent="0.2">
      <c r="A45" s="10" t="s">
        <v>1774</v>
      </c>
      <c r="B45" s="116">
        <v>0</v>
      </c>
      <c r="C45" s="8">
        <v>40</v>
      </c>
      <c r="D45" s="448">
        <v>1400130</v>
      </c>
      <c r="E45" s="80">
        <v>0</v>
      </c>
      <c r="F45" s="116">
        <v>0</v>
      </c>
      <c r="G45" s="444" t="s">
        <v>746</v>
      </c>
      <c r="H45" s="444">
        <v>61000</v>
      </c>
      <c r="I45" s="84">
        <v>0</v>
      </c>
      <c r="J45" s="100">
        <v>0</v>
      </c>
      <c r="K45" s="8">
        <v>10</v>
      </c>
      <c r="L45" s="156">
        <v>0</v>
      </c>
      <c r="P45" s="463" t="s">
        <v>17</v>
      </c>
    </row>
    <row r="46" spans="1:16" s="75" customFormat="1" x14ac:dyDescent="0.2">
      <c r="A46" s="10" t="s">
        <v>1775</v>
      </c>
      <c r="B46" s="116">
        <v>0</v>
      </c>
      <c r="C46" s="8">
        <v>40</v>
      </c>
      <c r="D46" s="448">
        <v>1400130</v>
      </c>
      <c r="E46" s="80">
        <v>0</v>
      </c>
      <c r="F46" s="116">
        <v>0</v>
      </c>
      <c r="G46" s="444" t="s">
        <v>746</v>
      </c>
      <c r="H46" s="444">
        <v>65000</v>
      </c>
      <c r="I46" s="84">
        <v>0</v>
      </c>
      <c r="J46" s="100">
        <v>0</v>
      </c>
      <c r="K46" s="3">
        <v>10</v>
      </c>
      <c r="L46" s="156">
        <v>0</v>
      </c>
      <c r="P46" s="463" t="s">
        <v>17</v>
      </c>
    </row>
    <row r="47" spans="1:16" s="75" customFormat="1" x14ac:dyDescent="0.2">
      <c r="A47" s="10" t="s">
        <v>1776</v>
      </c>
      <c r="B47" s="116">
        <v>0</v>
      </c>
      <c r="C47" s="8">
        <v>40</v>
      </c>
      <c r="D47" s="448">
        <v>1400130</v>
      </c>
      <c r="E47" s="80">
        <v>0</v>
      </c>
      <c r="F47" s="116">
        <v>0</v>
      </c>
      <c r="G47" s="444" t="s">
        <v>746</v>
      </c>
      <c r="H47" s="444" t="s">
        <v>149</v>
      </c>
      <c r="I47" s="84">
        <v>0</v>
      </c>
      <c r="J47" s="100">
        <v>0</v>
      </c>
      <c r="K47" s="3">
        <v>10</v>
      </c>
      <c r="L47" s="156">
        <v>0</v>
      </c>
      <c r="P47" s="463" t="s">
        <v>17</v>
      </c>
    </row>
    <row r="48" spans="1:16" s="75" customFormat="1" x14ac:dyDescent="0.2">
      <c r="A48" s="10" t="s">
        <v>1777</v>
      </c>
      <c r="B48" s="116">
        <v>0</v>
      </c>
      <c r="C48" s="8">
        <v>40</v>
      </c>
      <c r="D48" s="448">
        <v>1400130</v>
      </c>
      <c r="E48" s="80">
        <v>0</v>
      </c>
      <c r="F48" s="116">
        <v>0</v>
      </c>
      <c r="G48" s="444" t="s">
        <v>746</v>
      </c>
      <c r="H48" s="444">
        <v>90000</v>
      </c>
      <c r="I48" s="84">
        <v>0</v>
      </c>
      <c r="J48" s="100">
        <v>0</v>
      </c>
      <c r="K48" s="3">
        <v>10</v>
      </c>
      <c r="L48" s="156">
        <v>0</v>
      </c>
      <c r="P48" s="463" t="s">
        <v>17</v>
      </c>
    </row>
    <row r="49" spans="1:16" s="75" customFormat="1" x14ac:dyDescent="0.2">
      <c r="A49" s="10" t="s">
        <v>1778</v>
      </c>
      <c r="B49" s="116">
        <v>0</v>
      </c>
      <c r="C49" s="8">
        <v>40</v>
      </c>
      <c r="D49" s="448">
        <v>1400130</v>
      </c>
      <c r="E49" s="80">
        <v>0</v>
      </c>
      <c r="F49" s="116">
        <v>0</v>
      </c>
      <c r="G49" s="444" t="s">
        <v>746</v>
      </c>
      <c r="H49" s="444">
        <v>90000</v>
      </c>
      <c r="I49" s="84">
        <v>0</v>
      </c>
      <c r="J49" s="100">
        <v>0</v>
      </c>
      <c r="K49" s="3">
        <v>30</v>
      </c>
      <c r="L49" s="156">
        <v>0</v>
      </c>
      <c r="P49" s="463" t="s">
        <v>17</v>
      </c>
    </row>
    <row r="50" spans="1:16" s="75" customFormat="1" ht="12" customHeight="1" x14ac:dyDescent="0.2">
      <c r="A50" s="177"/>
      <c r="B50" s="116"/>
      <c r="C50" s="8"/>
      <c r="D50" s="448"/>
      <c r="E50" s="80"/>
      <c r="F50" s="116"/>
      <c r="G50" s="444"/>
      <c r="H50" s="448"/>
      <c r="I50" s="100"/>
      <c r="J50" s="100"/>
      <c r="K50" s="11"/>
      <c r="L50" s="156"/>
      <c r="P50" s="272"/>
    </row>
    <row r="51" spans="1:16" s="75" customFormat="1" x14ac:dyDescent="0.2">
      <c r="A51" s="18" t="s">
        <v>1779</v>
      </c>
      <c r="B51" s="116">
        <v>0</v>
      </c>
      <c r="C51" s="8">
        <v>40</v>
      </c>
      <c r="D51" s="448">
        <v>1400300</v>
      </c>
      <c r="E51" s="80">
        <v>0</v>
      </c>
      <c r="F51" s="116">
        <v>0</v>
      </c>
      <c r="G51" s="4" t="s">
        <v>1276</v>
      </c>
      <c r="H51" s="448" t="s">
        <v>1219</v>
      </c>
      <c r="I51" s="84">
        <v>0</v>
      </c>
      <c r="J51" s="100">
        <v>0</v>
      </c>
      <c r="K51" s="3">
        <v>90</v>
      </c>
      <c r="L51" s="156">
        <v>0</v>
      </c>
      <c r="P51" s="463" t="s">
        <v>17</v>
      </c>
    </row>
    <row r="52" spans="1:16" s="75" customFormat="1" x14ac:dyDescent="0.2">
      <c r="A52" s="6" t="s">
        <v>1780</v>
      </c>
      <c r="B52" s="116">
        <v>0</v>
      </c>
      <c r="C52" s="8">
        <v>40</v>
      </c>
      <c r="D52" s="448">
        <v>1400300</v>
      </c>
      <c r="E52" s="80">
        <v>0</v>
      </c>
      <c r="F52" s="116">
        <v>0</v>
      </c>
      <c r="G52" s="4" t="s">
        <v>1276</v>
      </c>
      <c r="H52" s="448">
        <v>90000</v>
      </c>
      <c r="I52" s="84">
        <v>0</v>
      </c>
      <c r="J52" s="100">
        <v>0</v>
      </c>
      <c r="K52" s="3">
        <v>90</v>
      </c>
      <c r="L52" s="156">
        <v>0</v>
      </c>
      <c r="P52" s="463" t="s">
        <v>17</v>
      </c>
    </row>
    <row r="53" spans="1:16" s="75" customFormat="1" x14ac:dyDescent="0.2">
      <c r="A53" s="6"/>
      <c r="B53" s="116"/>
      <c r="C53" s="8"/>
      <c r="D53" s="448"/>
      <c r="E53" s="80"/>
      <c r="F53" s="116"/>
      <c r="G53" s="444"/>
      <c r="H53" s="448"/>
      <c r="I53" s="84"/>
      <c r="J53" s="100"/>
      <c r="K53" s="3"/>
      <c r="L53" s="156"/>
      <c r="P53" s="272"/>
    </row>
    <row r="54" spans="1:16" s="75" customFormat="1" x14ac:dyDescent="0.2">
      <c r="A54" s="6" t="s">
        <v>1781</v>
      </c>
      <c r="B54" s="116">
        <v>0</v>
      </c>
      <c r="C54" s="8">
        <v>40</v>
      </c>
      <c r="D54" s="448">
        <v>1400300</v>
      </c>
      <c r="E54" s="80">
        <v>0</v>
      </c>
      <c r="F54" s="116">
        <v>0</v>
      </c>
      <c r="G54" s="4" t="s">
        <v>200</v>
      </c>
      <c r="H54" s="448" t="s">
        <v>1219</v>
      </c>
      <c r="I54" s="84">
        <v>0</v>
      </c>
      <c r="J54" s="100">
        <v>0</v>
      </c>
      <c r="K54" s="3">
        <v>90</v>
      </c>
      <c r="L54" s="156">
        <v>0</v>
      </c>
      <c r="P54" s="463" t="s">
        <v>17</v>
      </c>
    </row>
    <row r="55" spans="1:16" s="75" customFormat="1" x14ac:dyDescent="0.2">
      <c r="A55" s="6" t="s">
        <v>1782</v>
      </c>
      <c r="B55" s="116">
        <v>0</v>
      </c>
      <c r="C55" s="8">
        <v>40</v>
      </c>
      <c r="D55" s="448">
        <v>1400300</v>
      </c>
      <c r="E55" s="80">
        <v>0</v>
      </c>
      <c r="F55" s="116">
        <v>0</v>
      </c>
      <c r="G55" s="4" t="s">
        <v>200</v>
      </c>
      <c r="H55" s="448">
        <v>90000</v>
      </c>
      <c r="I55" s="84">
        <v>0</v>
      </c>
      <c r="J55" s="100">
        <v>0</v>
      </c>
      <c r="K55" s="3">
        <v>90</v>
      </c>
      <c r="L55" s="156">
        <v>0</v>
      </c>
      <c r="P55" s="463" t="s">
        <v>17</v>
      </c>
    </row>
    <row r="56" spans="1:16" s="75" customFormat="1" x14ac:dyDescent="0.2">
      <c r="A56" s="6"/>
      <c r="B56" s="116"/>
      <c r="C56" s="8"/>
      <c r="D56" s="448"/>
      <c r="E56" s="80"/>
      <c r="F56" s="116"/>
      <c r="G56" s="444"/>
      <c r="H56" s="448"/>
      <c r="I56" s="84"/>
      <c r="J56" s="100"/>
      <c r="K56" s="3"/>
      <c r="L56" s="156"/>
      <c r="P56" s="272"/>
    </row>
    <row r="57" spans="1:16" s="75" customFormat="1" x14ac:dyDescent="0.2">
      <c r="A57" s="6" t="s">
        <v>1783</v>
      </c>
      <c r="B57" s="116">
        <v>0</v>
      </c>
      <c r="C57" s="8">
        <v>40</v>
      </c>
      <c r="D57" s="448">
        <v>1400300</v>
      </c>
      <c r="E57" s="80">
        <v>0</v>
      </c>
      <c r="F57" s="116">
        <v>0</v>
      </c>
      <c r="G57" s="4" t="s">
        <v>201</v>
      </c>
      <c r="H57" s="448" t="s">
        <v>1219</v>
      </c>
      <c r="I57" s="84">
        <v>0</v>
      </c>
      <c r="J57" s="100">
        <v>0</v>
      </c>
      <c r="K57" s="3">
        <v>90</v>
      </c>
      <c r="L57" s="156">
        <v>0</v>
      </c>
      <c r="P57" s="463" t="s">
        <v>17</v>
      </c>
    </row>
    <row r="58" spans="1:16" s="75" customFormat="1" x14ac:dyDescent="0.2">
      <c r="A58" s="6" t="s">
        <v>1784</v>
      </c>
      <c r="B58" s="116">
        <v>0</v>
      </c>
      <c r="C58" s="8">
        <v>40</v>
      </c>
      <c r="D58" s="448">
        <v>1400300</v>
      </c>
      <c r="E58" s="80">
        <v>0</v>
      </c>
      <c r="F58" s="116">
        <v>0</v>
      </c>
      <c r="G58" s="4" t="s">
        <v>201</v>
      </c>
      <c r="H58" s="448">
        <v>90000</v>
      </c>
      <c r="I58" s="84">
        <v>0</v>
      </c>
      <c r="J58" s="100">
        <v>0</v>
      </c>
      <c r="K58" s="3">
        <v>90</v>
      </c>
      <c r="L58" s="156">
        <v>0</v>
      </c>
      <c r="P58" s="463" t="s">
        <v>17</v>
      </c>
    </row>
    <row r="59" spans="1:16" s="75" customFormat="1" x14ac:dyDescent="0.2">
      <c r="A59" s="177"/>
      <c r="B59" s="116"/>
      <c r="C59" s="8"/>
      <c r="D59" s="448"/>
      <c r="E59" s="80"/>
      <c r="F59" s="116"/>
      <c r="G59" s="444"/>
      <c r="H59" s="448"/>
      <c r="I59" s="100"/>
      <c r="J59" s="100"/>
      <c r="K59" s="11"/>
      <c r="L59" s="156"/>
      <c r="P59" s="272"/>
    </row>
    <row r="60" spans="1:16" s="75" customFormat="1" x14ac:dyDescent="0.2">
      <c r="A60" s="10" t="s">
        <v>974</v>
      </c>
      <c r="B60" s="116">
        <v>0</v>
      </c>
      <c r="C60" s="8">
        <v>40</v>
      </c>
      <c r="D60" s="448">
        <v>1881000</v>
      </c>
      <c r="E60" s="80">
        <v>0</v>
      </c>
      <c r="F60" s="116">
        <v>0</v>
      </c>
      <c r="G60" s="444" t="s">
        <v>746</v>
      </c>
      <c r="H60" s="448" t="s">
        <v>1218</v>
      </c>
      <c r="I60" s="100">
        <v>0</v>
      </c>
      <c r="J60" s="100">
        <v>0</v>
      </c>
      <c r="K60" s="11">
        <v>90</v>
      </c>
      <c r="L60" s="156">
        <v>0</v>
      </c>
      <c r="P60" s="463" t="s">
        <v>17</v>
      </c>
    </row>
    <row r="61" spans="1:16" s="75" customFormat="1" x14ac:dyDescent="0.2">
      <c r="A61" s="10" t="s">
        <v>507</v>
      </c>
      <c r="B61" s="116">
        <v>0</v>
      </c>
      <c r="C61" s="8">
        <v>40</v>
      </c>
      <c r="D61" s="448">
        <v>1883000</v>
      </c>
      <c r="E61" s="80">
        <v>0</v>
      </c>
      <c r="F61" s="116">
        <v>0</v>
      </c>
      <c r="G61" s="444" t="s">
        <v>746</v>
      </c>
      <c r="H61" s="448" t="s">
        <v>1218</v>
      </c>
      <c r="I61" s="100">
        <v>0</v>
      </c>
      <c r="J61" s="100">
        <v>0</v>
      </c>
      <c r="K61" s="11">
        <v>90</v>
      </c>
      <c r="L61" s="156">
        <v>0</v>
      </c>
      <c r="P61" s="463" t="s">
        <v>17</v>
      </c>
    </row>
    <row r="62" spans="1:16" s="75" customFormat="1" x14ac:dyDescent="0.2">
      <c r="A62" s="10" t="s">
        <v>1004</v>
      </c>
      <c r="B62" s="116">
        <v>0</v>
      </c>
      <c r="C62" s="8">
        <v>40</v>
      </c>
      <c r="D62" s="448">
        <v>1885000</v>
      </c>
      <c r="E62" s="80">
        <v>0</v>
      </c>
      <c r="F62" s="116">
        <v>0</v>
      </c>
      <c r="G62" s="444" t="s">
        <v>746</v>
      </c>
      <c r="H62" s="448" t="s">
        <v>1218</v>
      </c>
      <c r="I62" s="100">
        <v>0</v>
      </c>
      <c r="J62" s="100">
        <v>0</v>
      </c>
      <c r="K62" s="11">
        <v>90</v>
      </c>
      <c r="L62" s="156">
        <v>0</v>
      </c>
      <c r="P62" s="463" t="s">
        <v>17</v>
      </c>
    </row>
    <row r="63" spans="1:16" s="75" customFormat="1" x14ac:dyDescent="0.2">
      <c r="A63" s="10" t="s">
        <v>1005</v>
      </c>
      <c r="B63" s="116">
        <v>0</v>
      </c>
      <c r="C63" s="8">
        <v>40</v>
      </c>
      <c r="D63" s="448">
        <v>1887000</v>
      </c>
      <c r="E63" s="80">
        <v>0</v>
      </c>
      <c r="F63" s="116">
        <v>0</v>
      </c>
      <c r="G63" s="444" t="s">
        <v>746</v>
      </c>
      <c r="H63" s="448" t="s">
        <v>1218</v>
      </c>
      <c r="I63" s="100">
        <v>0</v>
      </c>
      <c r="J63" s="100">
        <v>0</v>
      </c>
      <c r="K63" s="11">
        <v>90</v>
      </c>
      <c r="L63" s="156">
        <v>0</v>
      </c>
      <c r="P63" s="463" t="s">
        <v>17</v>
      </c>
    </row>
    <row r="64" spans="1:16" s="75" customFormat="1" x14ac:dyDescent="0.2">
      <c r="A64" s="10" t="s">
        <v>1006</v>
      </c>
      <c r="B64" s="116">
        <v>0</v>
      </c>
      <c r="C64" s="8">
        <v>40</v>
      </c>
      <c r="D64" s="448">
        <v>1889000</v>
      </c>
      <c r="E64" s="80">
        <v>0</v>
      </c>
      <c r="F64" s="116">
        <v>0</v>
      </c>
      <c r="G64" s="444" t="s">
        <v>746</v>
      </c>
      <c r="H64" s="448" t="s">
        <v>1218</v>
      </c>
      <c r="I64" s="100">
        <v>0</v>
      </c>
      <c r="J64" s="100">
        <v>0</v>
      </c>
      <c r="K64" s="11">
        <v>90</v>
      </c>
      <c r="L64" s="156">
        <v>0</v>
      </c>
      <c r="P64" s="463" t="s">
        <v>17</v>
      </c>
    </row>
    <row r="65" spans="1:16" s="75" customFormat="1" x14ac:dyDescent="0.2">
      <c r="A65" s="10"/>
      <c r="C65" s="8"/>
      <c r="D65" s="448"/>
      <c r="E65" s="178"/>
      <c r="G65" s="444"/>
      <c r="H65" s="448"/>
      <c r="I65" s="100"/>
      <c r="J65" s="100"/>
      <c r="K65" s="11"/>
      <c r="L65" s="156"/>
      <c r="P65" s="272"/>
    </row>
    <row r="66" spans="1:16" s="75" customFormat="1" x14ac:dyDescent="0.2">
      <c r="A66" s="6" t="s">
        <v>147</v>
      </c>
      <c r="B66" s="116">
        <v>0</v>
      </c>
      <c r="C66" s="8">
        <v>40</v>
      </c>
      <c r="D66" s="448">
        <v>2556000</v>
      </c>
      <c r="E66" s="80">
        <v>0</v>
      </c>
      <c r="F66" s="116">
        <v>0</v>
      </c>
      <c r="G66" s="444" t="s">
        <v>746</v>
      </c>
      <c r="H66" s="449">
        <v>11200</v>
      </c>
      <c r="I66" s="100">
        <v>0</v>
      </c>
      <c r="J66" s="100">
        <v>0</v>
      </c>
      <c r="K66" s="3">
        <v>10</v>
      </c>
      <c r="L66" s="156">
        <v>0</v>
      </c>
      <c r="P66" s="463" t="s">
        <v>17</v>
      </c>
    </row>
    <row r="67" spans="1:16" s="75" customFormat="1" x14ac:dyDescent="0.2">
      <c r="A67" s="10" t="s">
        <v>430</v>
      </c>
      <c r="B67" s="116">
        <v>0</v>
      </c>
      <c r="C67" s="8">
        <v>40</v>
      </c>
      <c r="D67" s="448">
        <v>2556000</v>
      </c>
      <c r="E67" s="80">
        <v>0</v>
      </c>
      <c r="F67" s="116">
        <v>0</v>
      </c>
      <c r="G67" s="444" t="s">
        <v>746</v>
      </c>
      <c r="H67" s="449">
        <v>15100</v>
      </c>
      <c r="I67" s="100">
        <v>0</v>
      </c>
      <c r="J67" s="100">
        <v>0</v>
      </c>
      <c r="K67" s="3">
        <v>10</v>
      </c>
      <c r="L67" s="156">
        <v>0</v>
      </c>
      <c r="P67" s="463" t="s">
        <v>17</v>
      </c>
    </row>
    <row r="68" spans="1:16" s="75" customFormat="1" x14ac:dyDescent="0.2">
      <c r="A68" s="6" t="s">
        <v>638</v>
      </c>
      <c r="B68" s="116">
        <v>0</v>
      </c>
      <c r="C68" s="8">
        <v>40</v>
      </c>
      <c r="D68" s="448">
        <v>2556000</v>
      </c>
      <c r="E68" s="80">
        <v>0</v>
      </c>
      <c r="F68" s="116">
        <v>0</v>
      </c>
      <c r="G68" s="444" t="s">
        <v>746</v>
      </c>
      <c r="H68" s="449">
        <v>15200</v>
      </c>
      <c r="I68" s="100">
        <v>0</v>
      </c>
      <c r="J68" s="100">
        <v>0</v>
      </c>
      <c r="K68" s="3">
        <v>10</v>
      </c>
      <c r="L68" s="156">
        <v>0</v>
      </c>
      <c r="P68" s="463" t="s">
        <v>17</v>
      </c>
    </row>
    <row r="69" spans="1:16" s="75" customFormat="1" x14ac:dyDescent="0.2">
      <c r="A69" s="6" t="s">
        <v>274</v>
      </c>
      <c r="B69" s="116">
        <v>0</v>
      </c>
      <c r="C69" s="8">
        <v>40</v>
      </c>
      <c r="D69" s="448">
        <v>2556000</v>
      </c>
      <c r="E69" s="80">
        <v>0</v>
      </c>
      <c r="F69" s="116">
        <v>0</v>
      </c>
      <c r="G69" s="444" t="s">
        <v>746</v>
      </c>
      <c r="H69" s="449">
        <v>21000</v>
      </c>
      <c r="I69" s="100">
        <v>0</v>
      </c>
      <c r="J69" s="100">
        <v>0</v>
      </c>
      <c r="K69" s="3">
        <v>10</v>
      </c>
      <c r="L69" s="156">
        <v>0</v>
      </c>
      <c r="P69" s="463" t="s">
        <v>17</v>
      </c>
    </row>
    <row r="70" spans="1:16" s="75" customFormat="1" x14ac:dyDescent="0.2">
      <c r="A70" s="6" t="s">
        <v>468</v>
      </c>
      <c r="B70" s="116">
        <v>0</v>
      </c>
      <c r="C70" s="8">
        <v>40</v>
      </c>
      <c r="D70" s="448">
        <v>2556000</v>
      </c>
      <c r="E70" s="80">
        <v>0</v>
      </c>
      <c r="F70" s="116">
        <v>0</v>
      </c>
      <c r="G70" s="444" t="s">
        <v>746</v>
      </c>
      <c r="H70" s="449">
        <v>23000</v>
      </c>
      <c r="I70" s="100">
        <v>0</v>
      </c>
      <c r="J70" s="100">
        <v>0</v>
      </c>
      <c r="K70" s="3">
        <v>10</v>
      </c>
      <c r="L70" s="156">
        <v>0</v>
      </c>
      <c r="P70" s="463" t="s">
        <v>17</v>
      </c>
    </row>
    <row r="71" spans="1:16" s="75" customFormat="1" x14ac:dyDescent="0.2">
      <c r="A71" s="10" t="s">
        <v>637</v>
      </c>
      <c r="B71" s="116">
        <v>0</v>
      </c>
      <c r="C71" s="8">
        <v>40</v>
      </c>
      <c r="D71" s="448">
        <v>2556000</v>
      </c>
      <c r="E71" s="80">
        <v>0</v>
      </c>
      <c r="F71" s="116">
        <v>0</v>
      </c>
      <c r="G71" s="444" t="s">
        <v>746</v>
      </c>
      <c r="H71" s="449">
        <v>25000</v>
      </c>
      <c r="I71" s="100">
        <v>0</v>
      </c>
      <c r="J71" s="100">
        <v>0</v>
      </c>
      <c r="K71" s="3">
        <v>10</v>
      </c>
      <c r="L71" s="156">
        <v>0</v>
      </c>
      <c r="P71" s="463" t="s">
        <v>17</v>
      </c>
    </row>
    <row r="72" spans="1:16" s="75" customFormat="1" x14ac:dyDescent="0.2">
      <c r="A72" s="6" t="s">
        <v>912</v>
      </c>
      <c r="B72" s="116">
        <v>0</v>
      </c>
      <c r="C72" s="8">
        <v>40</v>
      </c>
      <c r="D72" s="448">
        <v>2556000</v>
      </c>
      <c r="E72" s="80">
        <v>0</v>
      </c>
      <c r="F72" s="116">
        <v>0</v>
      </c>
      <c r="G72" s="444" t="s">
        <v>746</v>
      </c>
      <c r="H72" s="444">
        <v>32000</v>
      </c>
      <c r="I72" s="100">
        <v>0</v>
      </c>
      <c r="J72" s="100">
        <v>0</v>
      </c>
      <c r="K72" s="3">
        <v>10</v>
      </c>
      <c r="L72" s="156">
        <v>0</v>
      </c>
      <c r="P72" s="463" t="s">
        <v>17</v>
      </c>
    </row>
    <row r="73" spans="1:16" s="75" customFormat="1" x14ac:dyDescent="0.2">
      <c r="A73" s="6" t="s">
        <v>913</v>
      </c>
      <c r="B73" s="116">
        <v>0</v>
      </c>
      <c r="C73" s="8">
        <v>40</v>
      </c>
      <c r="D73" s="448">
        <v>2556000</v>
      </c>
      <c r="E73" s="80">
        <v>0</v>
      </c>
      <c r="F73" s="116">
        <v>0</v>
      </c>
      <c r="G73" s="444" t="s">
        <v>746</v>
      </c>
      <c r="H73" s="449">
        <v>32009</v>
      </c>
      <c r="I73" s="100">
        <v>0</v>
      </c>
      <c r="J73" s="100">
        <v>0</v>
      </c>
      <c r="K73" s="3">
        <v>10</v>
      </c>
      <c r="L73" s="156">
        <v>0</v>
      </c>
      <c r="P73" s="463" t="s">
        <v>17</v>
      </c>
    </row>
    <row r="74" spans="1:16" s="75" customFormat="1" x14ac:dyDescent="0.2">
      <c r="A74" s="6" t="s">
        <v>1251</v>
      </c>
      <c r="B74" s="116">
        <v>0</v>
      </c>
      <c r="C74" s="8">
        <v>40</v>
      </c>
      <c r="D74" s="448">
        <v>2556000</v>
      </c>
      <c r="E74" s="80">
        <v>0</v>
      </c>
      <c r="F74" s="116">
        <v>0</v>
      </c>
      <c r="G74" s="444" t="s">
        <v>746</v>
      </c>
      <c r="H74" s="449">
        <v>35000</v>
      </c>
      <c r="I74" s="100">
        <v>0</v>
      </c>
      <c r="J74" s="100">
        <v>0</v>
      </c>
      <c r="K74" s="3">
        <v>10</v>
      </c>
      <c r="L74" s="156">
        <v>0</v>
      </c>
      <c r="P74" s="463" t="s">
        <v>17</v>
      </c>
    </row>
    <row r="75" spans="1:16" s="75" customFormat="1" x14ac:dyDescent="0.2">
      <c r="A75" s="6" t="s">
        <v>1253</v>
      </c>
      <c r="B75" s="116">
        <v>0</v>
      </c>
      <c r="C75" s="8">
        <v>40</v>
      </c>
      <c r="D75" s="448">
        <v>2556000</v>
      </c>
      <c r="E75" s="80">
        <v>0</v>
      </c>
      <c r="F75" s="116">
        <v>0</v>
      </c>
      <c r="G75" s="444" t="s">
        <v>746</v>
      </c>
      <c r="H75" s="449">
        <v>36000</v>
      </c>
      <c r="I75" s="100">
        <v>0</v>
      </c>
      <c r="J75" s="100">
        <v>0</v>
      </c>
      <c r="K75" s="3">
        <v>10</v>
      </c>
      <c r="L75" s="156">
        <v>0</v>
      </c>
      <c r="P75" s="463" t="s">
        <v>17</v>
      </c>
    </row>
    <row r="76" spans="1:16" s="75" customFormat="1" x14ac:dyDescent="0.2">
      <c r="A76" s="6" t="s">
        <v>766</v>
      </c>
      <c r="B76" s="116">
        <v>0</v>
      </c>
      <c r="C76" s="8">
        <v>40</v>
      </c>
      <c r="D76" s="448">
        <v>2556000</v>
      </c>
      <c r="E76" s="80">
        <v>0</v>
      </c>
      <c r="F76" s="116">
        <v>0</v>
      </c>
      <c r="G76" s="444" t="s">
        <v>746</v>
      </c>
      <c r="H76" s="444">
        <v>39000</v>
      </c>
      <c r="I76" s="100">
        <v>0</v>
      </c>
      <c r="J76" s="100">
        <v>0</v>
      </c>
      <c r="K76" s="3">
        <v>10</v>
      </c>
      <c r="L76" s="156">
        <v>0</v>
      </c>
      <c r="P76" s="463" t="s">
        <v>17</v>
      </c>
    </row>
    <row r="77" spans="1:16" s="75" customFormat="1" x14ac:dyDescent="0.2">
      <c r="A77" s="6" t="s">
        <v>1412</v>
      </c>
      <c r="B77" s="116">
        <v>0</v>
      </c>
      <c r="C77" s="8">
        <v>40</v>
      </c>
      <c r="D77" s="448">
        <v>2556000</v>
      </c>
      <c r="E77" s="80">
        <v>0</v>
      </c>
      <c r="F77" s="116">
        <v>0</v>
      </c>
      <c r="G77" s="444" t="s">
        <v>746</v>
      </c>
      <c r="H77" s="449">
        <v>41000</v>
      </c>
      <c r="I77" s="100">
        <v>0</v>
      </c>
      <c r="J77" s="100">
        <v>0</v>
      </c>
      <c r="K77" s="3">
        <v>10</v>
      </c>
      <c r="L77" s="156">
        <v>0</v>
      </c>
      <c r="P77" s="463" t="s">
        <v>17</v>
      </c>
    </row>
    <row r="78" spans="1:16" s="75" customFormat="1" x14ac:dyDescent="0.2">
      <c r="A78" s="6" t="s">
        <v>1413</v>
      </c>
      <c r="B78" s="116">
        <v>0</v>
      </c>
      <c r="C78" s="8">
        <v>40</v>
      </c>
      <c r="D78" s="448">
        <v>2556000</v>
      </c>
      <c r="E78" s="80">
        <v>0</v>
      </c>
      <c r="F78" s="116">
        <v>0</v>
      </c>
      <c r="G78" s="444" t="s">
        <v>746</v>
      </c>
      <c r="H78" s="449">
        <v>41009</v>
      </c>
      <c r="I78" s="100">
        <v>0</v>
      </c>
      <c r="J78" s="100">
        <v>0</v>
      </c>
      <c r="K78" s="3">
        <v>10</v>
      </c>
      <c r="L78" s="156">
        <v>0</v>
      </c>
      <c r="P78" s="463" t="s">
        <v>17</v>
      </c>
    </row>
    <row r="79" spans="1:16" s="75" customFormat="1" x14ac:dyDescent="0.2">
      <c r="A79" s="6" t="s">
        <v>1414</v>
      </c>
      <c r="B79" s="116">
        <v>0</v>
      </c>
      <c r="C79" s="8">
        <v>40</v>
      </c>
      <c r="D79" s="448">
        <v>2556000</v>
      </c>
      <c r="E79" s="80">
        <v>0</v>
      </c>
      <c r="F79" s="116">
        <v>0</v>
      </c>
      <c r="G79" s="444" t="s">
        <v>746</v>
      </c>
      <c r="H79" s="449">
        <v>45000</v>
      </c>
      <c r="I79" s="100">
        <v>0</v>
      </c>
      <c r="J79" s="100">
        <v>0</v>
      </c>
      <c r="K79" s="3">
        <v>10</v>
      </c>
      <c r="L79" s="156">
        <v>0</v>
      </c>
      <c r="P79" s="463" t="s">
        <v>17</v>
      </c>
    </row>
    <row r="80" spans="1:16" s="75" customFormat="1" x14ac:dyDescent="0.2">
      <c r="A80" s="6" t="s">
        <v>571</v>
      </c>
      <c r="B80" s="116">
        <v>0</v>
      </c>
      <c r="C80" s="8">
        <v>40</v>
      </c>
      <c r="D80" s="448">
        <v>2556000</v>
      </c>
      <c r="E80" s="80">
        <v>0</v>
      </c>
      <c r="F80" s="116">
        <v>0</v>
      </c>
      <c r="G80" s="444" t="s">
        <v>746</v>
      </c>
      <c r="H80" s="449">
        <v>45009</v>
      </c>
      <c r="I80" s="100">
        <v>0</v>
      </c>
      <c r="J80" s="100">
        <v>0</v>
      </c>
      <c r="K80" s="3">
        <v>10</v>
      </c>
      <c r="L80" s="156">
        <v>0</v>
      </c>
      <c r="P80" s="463" t="s">
        <v>17</v>
      </c>
    </row>
    <row r="81" spans="1:16" s="75" customFormat="1" x14ac:dyDescent="0.2">
      <c r="A81" s="6" t="s">
        <v>1415</v>
      </c>
      <c r="B81" s="116">
        <v>0</v>
      </c>
      <c r="C81" s="8">
        <v>40</v>
      </c>
      <c r="D81" s="448">
        <v>2556000</v>
      </c>
      <c r="E81" s="80">
        <v>0</v>
      </c>
      <c r="F81" s="116">
        <v>0</v>
      </c>
      <c r="G81" s="444" t="s">
        <v>746</v>
      </c>
      <c r="H81" s="449">
        <v>49000</v>
      </c>
      <c r="I81" s="100">
        <v>0</v>
      </c>
      <c r="J81" s="100">
        <v>0</v>
      </c>
      <c r="K81" s="3">
        <v>10</v>
      </c>
      <c r="L81" s="156">
        <v>0</v>
      </c>
      <c r="P81" s="463" t="s">
        <v>17</v>
      </c>
    </row>
    <row r="82" spans="1:16" s="75" customFormat="1" x14ac:dyDescent="0.2">
      <c r="A82" s="6" t="s">
        <v>1416</v>
      </c>
      <c r="B82" s="116">
        <v>0</v>
      </c>
      <c r="C82" s="8">
        <v>40</v>
      </c>
      <c r="D82" s="448">
        <v>2556000</v>
      </c>
      <c r="E82" s="80">
        <v>0</v>
      </c>
      <c r="F82" s="116">
        <v>0</v>
      </c>
      <c r="G82" s="444" t="s">
        <v>746</v>
      </c>
      <c r="H82" s="449">
        <v>55000</v>
      </c>
      <c r="I82" s="100">
        <v>0</v>
      </c>
      <c r="J82" s="100">
        <v>0</v>
      </c>
      <c r="K82" s="3">
        <v>10</v>
      </c>
      <c r="L82" s="156">
        <v>0</v>
      </c>
      <c r="P82" s="463" t="s">
        <v>17</v>
      </c>
    </row>
    <row r="83" spans="1:16" s="75" customFormat="1" x14ac:dyDescent="0.2">
      <c r="A83" s="6" t="s">
        <v>1417</v>
      </c>
      <c r="B83" s="116">
        <v>0</v>
      </c>
      <c r="C83" s="8">
        <v>40</v>
      </c>
      <c r="D83" s="448">
        <v>2556000</v>
      </c>
      <c r="E83" s="80">
        <v>0</v>
      </c>
      <c r="F83" s="116">
        <v>0</v>
      </c>
      <c r="G83" s="444" t="s">
        <v>746</v>
      </c>
      <c r="H83" s="449">
        <v>57000</v>
      </c>
      <c r="I83" s="100">
        <v>0</v>
      </c>
      <c r="J83" s="100">
        <v>0</v>
      </c>
      <c r="K83" s="3">
        <v>10</v>
      </c>
      <c r="L83" s="156">
        <v>0</v>
      </c>
      <c r="P83" s="463" t="s">
        <v>17</v>
      </c>
    </row>
    <row r="84" spans="1:16" s="75" customFormat="1" x14ac:dyDescent="0.2">
      <c r="A84" s="6" t="s">
        <v>1007</v>
      </c>
      <c r="B84" s="116">
        <v>0</v>
      </c>
      <c r="C84" s="8">
        <v>40</v>
      </c>
      <c r="D84" s="448">
        <v>2556000</v>
      </c>
      <c r="E84" s="80">
        <v>0</v>
      </c>
      <c r="F84" s="116">
        <v>0</v>
      </c>
      <c r="G84" s="444" t="s">
        <v>746</v>
      </c>
      <c r="H84" s="444">
        <v>61000</v>
      </c>
      <c r="I84" s="100">
        <v>0</v>
      </c>
      <c r="J84" s="100">
        <v>0</v>
      </c>
      <c r="K84" s="3">
        <v>10</v>
      </c>
      <c r="L84" s="156">
        <v>0</v>
      </c>
      <c r="P84" s="463" t="s">
        <v>17</v>
      </c>
    </row>
    <row r="85" spans="1:16" s="75" customFormat="1" x14ac:dyDescent="0.2">
      <c r="A85" s="6" t="s">
        <v>146</v>
      </c>
      <c r="B85" s="116">
        <v>0</v>
      </c>
      <c r="C85" s="8">
        <v>40</v>
      </c>
      <c r="D85" s="448">
        <v>2556000</v>
      </c>
      <c r="E85" s="80">
        <v>0</v>
      </c>
      <c r="F85" s="116">
        <v>0</v>
      </c>
      <c r="G85" s="444" t="s">
        <v>746</v>
      </c>
      <c r="H85" s="449">
        <v>65000</v>
      </c>
      <c r="I85" s="100">
        <v>0</v>
      </c>
      <c r="J85" s="100">
        <v>0</v>
      </c>
      <c r="K85" s="3">
        <v>10</v>
      </c>
      <c r="L85" s="156">
        <v>0</v>
      </c>
      <c r="P85" s="463" t="s">
        <v>17</v>
      </c>
    </row>
    <row r="86" spans="1:16" s="75" customFormat="1" x14ac:dyDescent="0.2">
      <c r="A86" s="10" t="s">
        <v>148</v>
      </c>
      <c r="B86" s="116">
        <v>0</v>
      </c>
      <c r="C86" s="8">
        <v>40</v>
      </c>
      <c r="D86" s="448">
        <v>2556000</v>
      </c>
      <c r="E86" s="80">
        <v>0</v>
      </c>
      <c r="F86" s="116">
        <v>0</v>
      </c>
      <c r="G86" s="444" t="s">
        <v>746</v>
      </c>
      <c r="H86" s="449">
        <v>70000</v>
      </c>
      <c r="I86" s="100">
        <v>0</v>
      </c>
      <c r="J86" s="100">
        <v>0</v>
      </c>
      <c r="K86" s="3">
        <v>10</v>
      </c>
      <c r="L86" s="156">
        <v>0</v>
      </c>
      <c r="P86" s="463" t="s">
        <v>17</v>
      </c>
    </row>
    <row r="87" spans="1:16" s="75" customFormat="1" x14ac:dyDescent="0.2">
      <c r="A87" s="6" t="s">
        <v>803</v>
      </c>
      <c r="B87" s="116">
        <v>0</v>
      </c>
      <c r="C87" s="8">
        <v>40</v>
      </c>
      <c r="D87" s="448">
        <v>2556000</v>
      </c>
      <c r="E87" s="80">
        <v>0</v>
      </c>
      <c r="F87" s="116">
        <v>0</v>
      </c>
      <c r="G87" s="444" t="s">
        <v>746</v>
      </c>
      <c r="H87" s="449">
        <v>82000</v>
      </c>
      <c r="I87" s="100">
        <v>0</v>
      </c>
      <c r="J87" s="100">
        <v>0</v>
      </c>
      <c r="K87" s="3">
        <v>10</v>
      </c>
      <c r="L87" s="156">
        <v>0</v>
      </c>
      <c r="P87" s="463" t="s">
        <v>17</v>
      </c>
    </row>
    <row r="88" spans="1:16" s="75" customFormat="1" x14ac:dyDescent="0.2">
      <c r="A88" s="6" t="s">
        <v>707</v>
      </c>
      <c r="B88" s="116">
        <v>0</v>
      </c>
      <c r="C88" s="8">
        <v>40</v>
      </c>
      <c r="D88" s="448">
        <v>2556000</v>
      </c>
      <c r="E88" s="80">
        <v>0</v>
      </c>
      <c r="F88" s="116">
        <v>0</v>
      </c>
      <c r="G88" s="444" t="s">
        <v>746</v>
      </c>
      <c r="H88" s="449">
        <v>85000</v>
      </c>
      <c r="I88" s="100">
        <v>0</v>
      </c>
      <c r="J88" s="100">
        <v>0</v>
      </c>
      <c r="K88" s="3">
        <v>10</v>
      </c>
      <c r="L88" s="156">
        <v>0</v>
      </c>
      <c r="P88" s="463" t="s">
        <v>17</v>
      </c>
    </row>
    <row r="89" spans="1:16" s="75" customFormat="1" x14ac:dyDescent="0.2">
      <c r="A89" s="6" t="s">
        <v>708</v>
      </c>
      <c r="B89" s="116">
        <v>0</v>
      </c>
      <c r="C89" s="8">
        <v>40</v>
      </c>
      <c r="D89" s="448">
        <v>2556000</v>
      </c>
      <c r="E89" s="80">
        <v>0</v>
      </c>
      <c r="F89" s="116">
        <v>0</v>
      </c>
      <c r="G89" s="444" t="s">
        <v>746</v>
      </c>
      <c r="H89" s="448" t="s">
        <v>149</v>
      </c>
      <c r="I89" s="100">
        <v>0</v>
      </c>
      <c r="J89" s="100">
        <v>0</v>
      </c>
      <c r="K89" s="3">
        <v>10</v>
      </c>
      <c r="L89" s="156">
        <v>0</v>
      </c>
      <c r="P89" s="463" t="s">
        <v>17</v>
      </c>
    </row>
    <row r="90" spans="1:16" s="75" customFormat="1" x14ac:dyDescent="0.2">
      <c r="A90" s="6" t="s">
        <v>325</v>
      </c>
      <c r="B90" s="116">
        <v>0</v>
      </c>
      <c r="C90" s="8">
        <v>40</v>
      </c>
      <c r="D90" s="448">
        <v>2556000</v>
      </c>
      <c r="E90" s="80">
        <v>0</v>
      </c>
      <c r="F90" s="116">
        <v>0</v>
      </c>
      <c r="G90" s="444" t="s">
        <v>746</v>
      </c>
      <c r="H90" s="449">
        <v>90000</v>
      </c>
      <c r="I90" s="100">
        <v>0</v>
      </c>
      <c r="J90" s="100">
        <v>0</v>
      </c>
      <c r="K90" s="3">
        <v>30</v>
      </c>
      <c r="L90" s="156">
        <v>0</v>
      </c>
      <c r="P90" s="463" t="s">
        <v>17</v>
      </c>
    </row>
    <row r="91" spans="1:16" s="75" customFormat="1" x14ac:dyDescent="0.2">
      <c r="A91" s="6"/>
      <c r="B91" s="116"/>
      <c r="C91" s="8"/>
      <c r="D91" s="448"/>
      <c r="E91" s="80"/>
      <c r="F91" s="116"/>
      <c r="G91" s="444"/>
      <c r="H91" s="449"/>
      <c r="I91" s="100"/>
      <c r="J91" s="100"/>
      <c r="K91" s="3"/>
      <c r="L91" s="156"/>
      <c r="P91" s="463"/>
    </row>
    <row r="92" spans="1:16" s="75" customFormat="1" x14ac:dyDescent="0.2">
      <c r="A92" s="10" t="s">
        <v>974</v>
      </c>
      <c r="B92" s="116">
        <v>0</v>
      </c>
      <c r="C92" s="8">
        <v>40</v>
      </c>
      <c r="D92" s="448">
        <v>7881000</v>
      </c>
      <c r="E92" s="80">
        <v>0</v>
      </c>
      <c r="F92" s="116">
        <v>0</v>
      </c>
      <c r="G92" s="444" t="s">
        <v>746</v>
      </c>
      <c r="H92" s="448" t="s">
        <v>1218</v>
      </c>
      <c r="I92" s="100">
        <v>0</v>
      </c>
      <c r="J92" s="100">
        <v>0</v>
      </c>
      <c r="K92" s="11">
        <v>90</v>
      </c>
      <c r="L92" s="156">
        <v>0</v>
      </c>
      <c r="P92" s="463" t="s">
        <v>17</v>
      </c>
    </row>
    <row r="93" spans="1:16" s="75" customFormat="1" x14ac:dyDescent="0.2">
      <c r="A93" s="10" t="s">
        <v>507</v>
      </c>
      <c r="B93" s="116">
        <v>0</v>
      </c>
      <c r="C93" s="8">
        <v>40</v>
      </c>
      <c r="D93" s="448">
        <v>7883000</v>
      </c>
      <c r="E93" s="80">
        <v>0</v>
      </c>
      <c r="F93" s="116">
        <v>0</v>
      </c>
      <c r="G93" s="444" t="s">
        <v>746</v>
      </c>
      <c r="H93" s="448" t="s">
        <v>1218</v>
      </c>
      <c r="I93" s="100">
        <v>0</v>
      </c>
      <c r="J93" s="100">
        <v>0</v>
      </c>
      <c r="K93" s="11">
        <v>90</v>
      </c>
      <c r="L93" s="156">
        <v>0</v>
      </c>
      <c r="P93" s="463" t="s">
        <v>17</v>
      </c>
    </row>
    <row r="94" spans="1:16" s="75" customFormat="1" x14ac:dyDescent="0.2">
      <c r="A94" s="10" t="s">
        <v>1004</v>
      </c>
      <c r="B94" s="116">
        <v>0</v>
      </c>
      <c r="C94" s="8">
        <v>40</v>
      </c>
      <c r="D94" s="448">
        <v>7885000</v>
      </c>
      <c r="E94" s="80">
        <v>0</v>
      </c>
      <c r="F94" s="116">
        <v>0</v>
      </c>
      <c r="G94" s="444" t="s">
        <v>746</v>
      </c>
      <c r="H94" s="448" t="s">
        <v>1218</v>
      </c>
      <c r="I94" s="100">
        <v>0</v>
      </c>
      <c r="J94" s="100">
        <v>0</v>
      </c>
      <c r="K94" s="11">
        <v>90</v>
      </c>
      <c r="L94" s="156">
        <v>0</v>
      </c>
      <c r="P94" s="463" t="s">
        <v>17</v>
      </c>
    </row>
    <row r="95" spans="1:16" s="75" customFormat="1" x14ac:dyDescent="0.2">
      <c r="A95" s="10" t="s">
        <v>1005</v>
      </c>
      <c r="B95" s="116">
        <v>0</v>
      </c>
      <c r="C95" s="8">
        <v>40</v>
      </c>
      <c r="D95" s="448">
        <v>7887000</v>
      </c>
      <c r="E95" s="80">
        <v>0</v>
      </c>
      <c r="F95" s="116">
        <v>0</v>
      </c>
      <c r="G95" s="444" t="s">
        <v>746</v>
      </c>
      <c r="H95" s="448" t="s">
        <v>1218</v>
      </c>
      <c r="I95" s="100">
        <v>0</v>
      </c>
      <c r="J95" s="100">
        <v>0</v>
      </c>
      <c r="K95" s="11">
        <v>90</v>
      </c>
      <c r="L95" s="156">
        <v>0</v>
      </c>
      <c r="P95" s="463" t="s">
        <v>17</v>
      </c>
    </row>
    <row r="96" spans="1:16" s="75" customFormat="1" x14ac:dyDescent="0.2">
      <c r="A96" s="10" t="s">
        <v>1006</v>
      </c>
      <c r="B96" s="116">
        <v>0</v>
      </c>
      <c r="C96" s="8">
        <v>40</v>
      </c>
      <c r="D96" s="448">
        <v>7889000</v>
      </c>
      <c r="E96" s="80">
        <v>0</v>
      </c>
      <c r="F96" s="116">
        <v>0</v>
      </c>
      <c r="G96" s="444" t="s">
        <v>746</v>
      </c>
      <c r="H96" s="448" t="s">
        <v>1218</v>
      </c>
      <c r="I96" s="100">
        <v>0</v>
      </c>
      <c r="J96" s="100">
        <v>0</v>
      </c>
      <c r="K96" s="11">
        <v>90</v>
      </c>
      <c r="L96" s="156">
        <v>0</v>
      </c>
      <c r="P96" s="463" t="s">
        <v>17</v>
      </c>
    </row>
    <row r="97" spans="1:16" s="75" customFormat="1" x14ac:dyDescent="0.2">
      <c r="A97" s="10"/>
      <c r="B97" s="116"/>
      <c r="C97" s="8"/>
      <c r="D97" s="448"/>
      <c r="E97" s="80"/>
      <c r="F97" s="116"/>
      <c r="G97" s="444"/>
      <c r="H97" s="448"/>
      <c r="I97" s="100"/>
      <c r="J97" s="100"/>
      <c r="K97" s="11"/>
      <c r="L97" s="156"/>
      <c r="P97" s="272"/>
    </row>
    <row r="98" spans="1:16" s="75" customFormat="1" x14ac:dyDescent="0.2">
      <c r="A98" s="122" t="s">
        <v>949</v>
      </c>
      <c r="B98" s="116"/>
      <c r="C98" s="11"/>
      <c r="D98" s="449"/>
      <c r="E98" s="80"/>
      <c r="F98" s="116"/>
      <c r="G98" s="444"/>
      <c r="H98" s="449"/>
      <c r="I98" s="86"/>
      <c r="J98" s="100"/>
      <c r="K98" s="11"/>
      <c r="L98" s="156"/>
      <c r="P98" s="272"/>
    </row>
    <row r="99" spans="1:16" s="75" customFormat="1" x14ac:dyDescent="0.2">
      <c r="A99" s="151" t="s">
        <v>1249</v>
      </c>
      <c r="B99" s="116">
        <v>0</v>
      </c>
      <c r="C99" s="11">
        <v>91</v>
      </c>
      <c r="D99" s="448" t="s">
        <v>1250</v>
      </c>
      <c r="E99" s="80">
        <v>0</v>
      </c>
      <c r="F99" s="116">
        <v>0</v>
      </c>
      <c r="G99" s="444" t="s">
        <v>746</v>
      </c>
      <c r="H99" s="448" t="s">
        <v>1218</v>
      </c>
      <c r="I99" s="100">
        <v>0</v>
      </c>
      <c r="J99" s="100">
        <v>0</v>
      </c>
      <c r="K99" s="11">
        <v>90</v>
      </c>
      <c r="L99" s="156">
        <v>0</v>
      </c>
      <c r="P99" s="464" t="s">
        <v>1652</v>
      </c>
    </row>
    <row r="100" spans="1:16" s="75" customFormat="1" x14ac:dyDescent="0.2">
      <c r="A100" s="151" t="s">
        <v>1527</v>
      </c>
      <c r="B100" s="116">
        <v>0</v>
      </c>
      <c r="C100" s="11">
        <v>91</v>
      </c>
      <c r="D100" s="448" t="s">
        <v>1528</v>
      </c>
      <c r="E100" s="80">
        <v>0</v>
      </c>
      <c r="F100" s="116">
        <v>0</v>
      </c>
      <c r="G100" s="444" t="s">
        <v>746</v>
      </c>
      <c r="H100" s="448" t="s">
        <v>1218</v>
      </c>
      <c r="I100" s="100">
        <v>0</v>
      </c>
      <c r="J100" s="100">
        <v>0</v>
      </c>
      <c r="K100" s="11">
        <v>90</v>
      </c>
      <c r="L100" s="156">
        <v>0</v>
      </c>
      <c r="P100" s="464" t="s">
        <v>48</v>
      </c>
    </row>
    <row r="101" spans="1:16" s="75" customFormat="1" x14ac:dyDescent="0.2">
      <c r="A101" s="151" t="s">
        <v>1288</v>
      </c>
      <c r="B101" s="116">
        <v>0</v>
      </c>
      <c r="C101" s="11">
        <v>91</v>
      </c>
      <c r="D101" s="448" t="s">
        <v>1289</v>
      </c>
      <c r="E101" s="80">
        <v>0</v>
      </c>
      <c r="F101" s="116">
        <v>0</v>
      </c>
      <c r="G101" s="444" t="s">
        <v>746</v>
      </c>
      <c r="H101" s="448" t="s">
        <v>1218</v>
      </c>
      <c r="I101" s="100">
        <v>0</v>
      </c>
      <c r="J101" s="100">
        <v>0</v>
      </c>
      <c r="K101" s="11">
        <v>90</v>
      </c>
      <c r="L101" s="156">
        <v>0</v>
      </c>
      <c r="P101" s="464" t="s">
        <v>49</v>
      </c>
    </row>
    <row r="102" spans="1:16" s="75" customFormat="1" x14ac:dyDescent="0.2">
      <c r="A102" s="151"/>
      <c r="B102" s="116"/>
      <c r="C102" s="11"/>
      <c r="D102" s="448"/>
      <c r="E102" s="80"/>
      <c r="F102" s="116"/>
      <c r="G102" s="444"/>
      <c r="H102" s="448"/>
      <c r="I102" s="100"/>
      <c r="J102" s="100"/>
      <c r="K102" s="11"/>
      <c r="L102" s="156"/>
      <c r="P102" s="272"/>
    </row>
    <row r="103" spans="1:16" s="75" customFormat="1" x14ac:dyDescent="0.2">
      <c r="A103" s="151" t="s">
        <v>1111</v>
      </c>
      <c r="B103" s="116">
        <v>0</v>
      </c>
      <c r="C103" s="11">
        <v>91</v>
      </c>
      <c r="D103" s="448" t="s">
        <v>1112</v>
      </c>
      <c r="E103" s="80">
        <v>0</v>
      </c>
      <c r="F103" s="116">
        <v>0</v>
      </c>
      <c r="G103" s="444" t="s">
        <v>746</v>
      </c>
      <c r="H103" s="448" t="s">
        <v>1218</v>
      </c>
      <c r="I103" s="100">
        <v>0</v>
      </c>
      <c r="J103" s="100">
        <v>0</v>
      </c>
      <c r="K103" s="11">
        <v>90</v>
      </c>
      <c r="L103" s="156">
        <v>0</v>
      </c>
      <c r="P103" s="464" t="s">
        <v>1653</v>
      </c>
    </row>
    <row r="104" spans="1:16" s="75" customFormat="1" x14ac:dyDescent="0.2">
      <c r="B104" s="116"/>
      <c r="C104" s="11"/>
      <c r="D104" s="449"/>
      <c r="E104" s="176"/>
      <c r="F104" s="176"/>
      <c r="G104" s="176"/>
      <c r="H104" s="179"/>
      <c r="I104" s="179"/>
      <c r="J104" s="3"/>
      <c r="K104" s="11"/>
      <c r="L104" s="156"/>
      <c r="P104" s="272"/>
    </row>
    <row r="105" spans="1:16" x14ac:dyDescent="0.2">
      <c r="B105" s="116"/>
      <c r="D105" s="450"/>
      <c r="J105" s="3"/>
    </row>
    <row r="106" spans="1:16" x14ac:dyDescent="0.2">
      <c r="B106" s="116"/>
      <c r="D106" s="450"/>
      <c r="J106" s="3"/>
    </row>
    <row r="107" spans="1:16" x14ac:dyDescent="0.2">
      <c r="B107" s="116"/>
      <c r="D107" s="450"/>
      <c r="J107" s="3"/>
    </row>
    <row r="108" spans="1:16" x14ac:dyDescent="0.2">
      <c r="B108" s="116"/>
      <c r="D108" s="450"/>
      <c r="J108" s="3"/>
    </row>
    <row r="109" spans="1:16" x14ac:dyDescent="0.2">
      <c r="B109" s="116"/>
      <c r="D109" s="450"/>
      <c r="J109" s="3"/>
    </row>
    <row r="110" spans="1:16" x14ac:dyDescent="0.2">
      <c r="B110" s="116"/>
      <c r="D110" s="450"/>
      <c r="J110" s="3"/>
    </row>
    <row r="111" spans="1:16" x14ac:dyDescent="0.2">
      <c r="B111" s="116"/>
      <c r="D111" s="450"/>
      <c r="J111" s="3"/>
    </row>
    <row r="112" spans="1:16" x14ac:dyDescent="0.2">
      <c r="B112" s="116"/>
      <c r="D112" s="450"/>
      <c r="J112" s="3"/>
    </row>
    <row r="113" spans="2:10" x14ac:dyDescent="0.2">
      <c r="B113" s="116"/>
      <c r="D113" s="450"/>
      <c r="J113" s="3"/>
    </row>
    <row r="114" spans="2:10" x14ac:dyDescent="0.2">
      <c r="B114" s="116"/>
      <c r="D114" s="450"/>
      <c r="J114" s="3"/>
    </row>
    <row r="115" spans="2:10" x14ac:dyDescent="0.2">
      <c r="B115" s="116"/>
      <c r="D115" s="450"/>
      <c r="J115" s="3"/>
    </row>
    <row r="116" spans="2:10" x14ac:dyDescent="0.2">
      <c r="B116" s="116"/>
      <c r="D116" s="450"/>
      <c r="J116" s="3"/>
    </row>
    <row r="117" spans="2:10" x14ac:dyDescent="0.2">
      <c r="B117" s="116"/>
      <c r="D117" s="450"/>
      <c r="J117" s="3"/>
    </row>
    <row r="118" spans="2:10" x14ac:dyDescent="0.2">
      <c r="B118" s="116"/>
      <c r="D118" s="450"/>
      <c r="J118" s="3"/>
    </row>
    <row r="119" spans="2:10" x14ac:dyDescent="0.2">
      <c r="B119" s="116"/>
      <c r="D119" s="450"/>
      <c r="J119" s="3"/>
    </row>
    <row r="120" spans="2:10" x14ac:dyDescent="0.2">
      <c r="B120" s="116"/>
      <c r="D120" s="450"/>
      <c r="J120" s="3"/>
    </row>
    <row r="121" spans="2:10" x14ac:dyDescent="0.2">
      <c r="B121" s="116"/>
      <c r="D121" s="450"/>
      <c r="J121" s="3"/>
    </row>
    <row r="122" spans="2:10" x14ac:dyDescent="0.2">
      <c r="B122" s="116"/>
      <c r="D122" s="450"/>
      <c r="J122" s="3"/>
    </row>
    <row r="123" spans="2:10" x14ac:dyDescent="0.2">
      <c r="B123" s="116"/>
      <c r="D123" s="450"/>
      <c r="J123" s="3"/>
    </row>
    <row r="124" spans="2:10" x14ac:dyDescent="0.2">
      <c r="B124" s="116"/>
      <c r="D124" s="450"/>
      <c r="J124" s="3"/>
    </row>
    <row r="125" spans="2:10" x14ac:dyDescent="0.2">
      <c r="B125" s="116"/>
      <c r="D125" s="450"/>
      <c r="J125" s="3"/>
    </row>
    <row r="126" spans="2:10" x14ac:dyDescent="0.2">
      <c r="B126" s="116"/>
      <c r="D126" s="450"/>
      <c r="J126" s="3"/>
    </row>
    <row r="127" spans="2:10" x14ac:dyDescent="0.2">
      <c r="B127" s="116"/>
      <c r="D127" s="450"/>
      <c r="J127" s="3"/>
    </row>
    <row r="128" spans="2:10" x14ac:dyDescent="0.2">
      <c r="B128" s="116"/>
      <c r="D128" s="450"/>
      <c r="J128" s="3"/>
    </row>
    <row r="129" spans="2:10" x14ac:dyDescent="0.2">
      <c r="B129" s="116"/>
      <c r="D129" s="450"/>
      <c r="J129" s="3"/>
    </row>
    <row r="130" spans="2:10" x14ac:dyDescent="0.2">
      <c r="B130" s="116"/>
      <c r="D130" s="450"/>
      <c r="J130" s="3"/>
    </row>
    <row r="131" spans="2:10" x14ac:dyDescent="0.2">
      <c r="B131" s="116"/>
      <c r="D131" s="450"/>
      <c r="J131" s="3"/>
    </row>
    <row r="132" spans="2:10" x14ac:dyDescent="0.2">
      <c r="B132" s="116"/>
      <c r="D132" s="450"/>
      <c r="J132" s="3"/>
    </row>
    <row r="133" spans="2:10" x14ac:dyDescent="0.2">
      <c r="B133" s="116"/>
      <c r="D133" s="450"/>
      <c r="J133" s="3"/>
    </row>
    <row r="134" spans="2:10" x14ac:dyDescent="0.2">
      <c r="B134" s="116"/>
      <c r="D134" s="450"/>
      <c r="J134" s="3"/>
    </row>
    <row r="135" spans="2:10" x14ac:dyDescent="0.2">
      <c r="B135" s="116"/>
      <c r="D135" s="450"/>
      <c r="J135" s="3"/>
    </row>
    <row r="136" spans="2:10" x14ac:dyDescent="0.2">
      <c r="B136" s="116"/>
      <c r="D136" s="450"/>
      <c r="J136" s="3"/>
    </row>
    <row r="137" spans="2:10" x14ac:dyDescent="0.2">
      <c r="B137" s="116"/>
      <c r="D137" s="450"/>
      <c r="J137" s="3"/>
    </row>
    <row r="138" spans="2:10" x14ac:dyDescent="0.2">
      <c r="B138" s="116"/>
      <c r="D138" s="450"/>
      <c r="J138" s="3"/>
    </row>
    <row r="139" spans="2:10" x14ac:dyDescent="0.2">
      <c r="B139" s="116"/>
      <c r="D139" s="450"/>
      <c r="J139" s="3"/>
    </row>
    <row r="140" spans="2:10" x14ac:dyDescent="0.2">
      <c r="B140" s="116"/>
      <c r="D140" s="450"/>
      <c r="J140" s="3"/>
    </row>
    <row r="141" spans="2:10" x14ac:dyDescent="0.2">
      <c r="B141" s="116"/>
      <c r="D141" s="450"/>
      <c r="J141" s="3"/>
    </row>
    <row r="142" spans="2:10" x14ac:dyDescent="0.2">
      <c r="B142" s="116"/>
      <c r="D142" s="450"/>
      <c r="J142" s="3"/>
    </row>
    <row r="143" spans="2:10" x14ac:dyDescent="0.2">
      <c r="B143" s="116"/>
      <c r="D143" s="450"/>
      <c r="J143" s="3"/>
    </row>
    <row r="144" spans="2:10" x14ac:dyDescent="0.2">
      <c r="B144" s="116"/>
      <c r="D144" s="450"/>
      <c r="J144" s="12"/>
    </row>
    <row r="145" spans="2:10" x14ac:dyDescent="0.2">
      <c r="B145" s="116"/>
      <c r="D145" s="450"/>
      <c r="J145" s="12"/>
    </row>
    <row r="146" spans="2:10" x14ac:dyDescent="0.2">
      <c r="B146" s="116"/>
      <c r="D146" s="450"/>
      <c r="J146" s="12"/>
    </row>
    <row r="147" spans="2:10" x14ac:dyDescent="0.2">
      <c r="B147" s="116"/>
      <c r="D147" s="450"/>
      <c r="J147" s="12"/>
    </row>
    <row r="148" spans="2:10" x14ac:dyDescent="0.2">
      <c r="B148" s="116"/>
      <c r="D148" s="450"/>
      <c r="J148" s="12"/>
    </row>
    <row r="149" spans="2:10" x14ac:dyDescent="0.2">
      <c r="B149" s="116"/>
      <c r="D149" s="450"/>
      <c r="J149" s="12"/>
    </row>
    <row r="150" spans="2:10" x14ac:dyDescent="0.2">
      <c r="B150" s="116"/>
      <c r="D150" s="450"/>
      <c r="J150" s="12"/>
    </row>
    <row r="151" spans="2:10" x14ac:dyDescent="0.2">
      <c r="B151" s="116"/>
      <c r="D151" s="450"/>
      <c r="J151" s="12"/>
    </row>
    <row r="152" spans="2:10" x14ac:dyDescent="0.2">
      <c r="B152" s="116"/>
      <c r="D152" s="450"/>
      <c r="J152" s="12"/>
    </row>
    <row r="153" spans="2:10" x14ac:dyDescent="0.2">
      <c r="B153" s="116"/>
      <c r="D153" s="450"/>
      <c r="J153" s="12"/>
    </row>
    <row r="154" spans="2:10" x14ac:dyDescent="0.2">
      <c r="B154" s="116"/>
      <c r="D154" s="450"/>
      <c r="J154" s="12"/>
    </row>
    <row r="155" spans="2:10" x14ac:dyDescent="0.2">
      <c r="B155" s="116"/>
      <c r="D155" s="450"/>
      <c r="J155" s="12"/>
    </row>
    <row r="156" spans="2:10" x14ac:dyDescent="0.2">
      <c r="B156" s="116"/>
      <c r="D156" s="450"/>
      <c r="J156" s="12"/>
    </row>
    <row r="157" spans="2:10" x14ac:dyDescent="0.2">
      <c r="B157" s="116"/>
      <c r="D157" s="450"/>
      <c r="J157" s="12"/>
    </row>
    <row r="158" spans="2:10" x14ac:dyDescent="0.2">
      <c r="B158" s="116"/>
      <c r="D158" s="450"/>
      <c r="J158" s="12"/>
    </row>
    <row r="159" spans="2:10" x14ac:dyDescent="0.2">
      <c r="B159" s="116"/>
      <c r="D159" s="450"/>
      <c r="J159" s="12"/>
    </row>
    <row r="160" spans="2:10" x14ac:dyDescent="0.2">
      <c r="B160" s="116"/>
      <c r="D160" s="450"/>
      <c r="J160" s="12"/>
    </row>
    <row r="161" spans="2:10" x14ac:dyDescent="0.2">
      <c r="B161" s="116"/>
      <c r="D161" s="450"/>
      <c r="J161" s="12"/>
    </row>
    <row r="162" spans="2:10" x14ac:dyDescent="0.2">
      <c r="B162" s="116"/>
      <c r="D162" s="450"/>
      <c r="J162" s="12"/>
    </row>
    <row r="163" spans="2:10" x14ac:dyDescent="0.2">
      <c r="B163" s="116"/>
      <c r="D163" s="450"/>
      <c r="J163" s="12"/>
    </row>
    <row r="164" spans="2:10" x14ac:dyDescent="0.2">
      <c r="B164" s="116"/>
      <c r="D164" s="450"/>
      <c r="J164" s="12"/>
    </row>
    <row r="165" spans="2:10" x14ac:dyDescent="0.2">
      <c r="B165" s="116"/>
      <c r="D165" s="450"/>
      <c r="J165" s="12"/>
    </row>
    <row r="166" spans="2:10" x14ac:dyDescent="0.2">
      <c r="B166" s="116"/>
      <c r="D166" s="450"/>
      <c r="J166" s="12"/>
    </row>
    <row r="167" spans="2:10" x14ac:dyDescent="0.2">
      <c r="B167" s="116"/>
      <c r="D167" s="450"/>
      <c r="J167" s="12"/>
    </row>
    <row r="168" spans="2:10" x14ac:dyDescent="0.2">
      <c r="B168" s="116"/>
      <c r="D168" s="450"/>
      <c r="J168" s="12"/>
    </row>
    <row r="169" spans="2:10" x14ac:dyDescent="0.2">
      <c r="B169" s="116"/>
      <c r="D169" s="450"/>
      <c r="J169" s="12"/>
    </row>
    <row r="170" spans="2:10" x14ac:dyDescent="0.2">
      <c r="B170" s="116"/>
      <c r="D170" s="450"/>
      <c r="J170" s="12"/>
    </row>
    <row r="171" spans="2:10" x14ac:dyDescent="0.2">
      <c r="B171" s="116"/>
      <c r="D171" s="450"/>
      <c r="J171" s="12"/>
    </row>
    <row r="172" spans="2:10" x14ac:dyDescent="0.2">
      <c r="B172" s="116"/>
      <c r="D172" s="450"/>
      <c r="J172" s="12"/>
    </row>
    <row r="173" spans="2:10" x14ac:dyDescent="0.2">
      <c r="B173" s="116"/>
      <c r="D173" s="450"/>
      <c r="J173" s="12"/>
    </row>
    <row r="174" spans="2:10" x14ac:dyDescent="0.2">
      <c r="B174" s="116"/>
      <c r="D174" s="450"/>
      <c r="J174" s="12"/>
    </row>
    <row r="175" spans="2:10" x14ac:dyDescent="0.2">
      <c r="B175" s="116"/>
      <c r="D175" s="450"/>
      <c r="J175" s="12"/>
    </row>
    <row r="176" spans="2:10" x14ac:dyDescent="0.2">
      <c r="B176" s="116"/>
      <c r="D176" s="450"/>
      <c r="J176" s="12"/>
    </row>
    <row r="177" spans="2:10" x14ac:dyDescent="0.2">
      <c r="B177" s="116"/>
      <c r="D177" s="450"/>
      <c r="J177" s="12"/>
    </row>
    <row r="178" spans="2:10" x14ac:dyDescent="0.2">
      <c r="B178" s="116"/>
      <c r="D178" s="450"/>
      <c r="J178" s="12"/>
    </row>
    <row r="179" spans="2:10" x14ac:dyDescent="0.2">
      <c r="B179" s="116"/>
      <c r="D179" s="450"/>
      <c r="J179" s="12"/>
    </row>
    <row r="180" spans="2:10" x14ac:dyDescent="0.2">
      <c r="B180" s="116"/>
      <c r="D180" s="450"/>
      <c r="J180" s="12"/>
    </row>
    <row r="181" spans="2:10" x14ac:dyDescent="0.2">
      <c r="B181" s="116"/>
      <c r="D181" s="450"/>
      <c r="J181" s="12"/>
    </row>
    <row r="182" spans="2:10" x14ac:dyDescent="0.2">
      <c r="B182" s="116"/>
      <c r="D182" s="450"/>
      <c r="J182" s="12"/>
    </row>
    <row r="183" spans="2:10" x14ac:dyDescent="0.2">
      <c r="B183" s="116"/>
      <c r="D183" s="450"/>
      <c r="J183" s="12"/>
    </row>
    <row r="184" spans="2:10" x14ac:dyDescent="0.2">
      <c r="B184" s="116"/>
      <c r="D184" s="450"/>
      <c r="J184" s="12"/>
    </row>
    <row r="185" spans="2:10" x14ac:dyDescent="0.2">
      <c r="B185" s="116"/>
      <c r="D185" s="450"/>
      <c r="J185" s="12"/>
    </row>
    <row r="186" spans="2:10" x14ac:dyDescent="0.2">
      <c r="B186" s="116"/>
      <c r="D186" s="450"/>
      <c r="J186" s="12"/>
    </row>
    <row r="187" spans="2:10" x14ac:dyDescent="0.2">
      <c r="B187" s="116"/>
      <c r="D187" s="450"/>
      <c r="J187" s="12"/>
    </row>
    <row r="188" spans="2:10" x14ac:dyDescent="0.2">
      <c r="B188" s="116"/>
      <c r="D188" s="450"/>
      <c r="J188" s="12"/>
    </row>
    <row r="189" spans="2:10" x14ac:dyDescent="0.2">
      <c r="B189" s="116"/>
      <c r="D189" s="450"/>
      <c r="J189" s="12"/>
    </row>
    <row r="190" spans="2:10" x14ac:dyDescent="0.2">
      <c r="B190" s="116"/>
      <c r="D190" s="450"/>
      <c r="J190" s="12"/>
    </row>
    <row r="191" spans="2:10" x14ac:dyDescent="0.2">
      <c r="B191" s="116"/>
      <c r="D191" s="450"/>
      <c r="J191" s="12"/>
    </row>
    <row r="192" spans="2:10" x14ac:dyDescent="0.2">
      <c r="B192" s="116"/>
      <c r="D192" s="450"/>
      <c r="J192" s="12"/>
    </row>
    <row r="193" spans="2:10" x14ac:dyDescent="0.2">
      <c r="B193" s="116"/>
      <c r="D193" s="450"/>
      <c r="J193" s="12"/>
    </row>
    <row r="194" spans="2:10" x14ac:dyDescent="0.2">
      <c r="B194" s="116"/>
      <c r="D194" s="450"/>
      <c r="J194" s="12"/>
    </row>
    <row r="195" spans="2:10" x14ac:dyDescent="0.2">
      <c r="B195" s="116"/>
      <c r="D195" s="450"/>
      <c r="J195" s="12"/>
    </row>
    <row r="196" spans="2:10" x14ac:dyDescent="0.2">
      <c r="B196" s="116"/>
      <c r="D196" s="450"/>
      <c r="J196" s="12"/>
    </row>
    <row r="197" spans="2:10" x14ac:dyDescent="0.2">
      <c r="B197" s="116"/>
      <c r="D197" s="450"/>
      <c r="J197" s="12"/>
    </row>
    <row r="198" spans="2:10" x14ac:dyDescent="0.2">
      <c r="B198" s="116"/>
      <c r="D198" s="450"/>
      <c r="J198" s="12"/>
    </row>
    <row r="199" spans="2:10" x14ac:dyDescent="0.2">
      <c r="B199" s="116"/>
      <c r="D199" s="450"/>
      <c r="J199" s="12"/>
    </row>
    <row r="200" spans="2:10" x14ac:dyDescent="0.2">
      <c r="B200" s="116"/>
      <c r="D200" s="450"/>
      <c r="J200" s="12"/>
    </row>
    <row r="201" spans="2:10" x14ac:dyDescent="0.2">
      <c r="B201" s="116"/>
      <c r="D201" s="450"/>
      <c r="J201" s="12"/>
    </row>
    <row r="202" spans="2:10" x14ac:dyDescent="0.2">
      <c r="B202" s="116"/>
      <c r="D202" s="450"/>
      <c r="J202" s="12"/>
    </row>
    <row r="203" spans="2:10" x14ac:dyDescent="0.2">
      <c r="B203" s="116"/>
      <c r="D203" s="450"/>
      <c r="J203" s="12"/>
    </row>
    <row r="204" spans="2:10" x14ac:dyDescent="0.2">
      <c r="B204" s="116"/>
      <c r="D204" s="450"/>
      <c r="J204" s="12"/>
    </row>
    <row r="205" spans="2:10" x14ac:dyDescent="0.2">
      <c r="B205" s="116"/>
      <c r="D205" s="450"/>
      <c r="J205" s="12"/>
    </row>
    <row r="206" spans="2:10" x14ac:dyDescent="0.2">
      <c r="B206" s="116"/>
      <c r="D206" s="450"/>
      <c r="J206" s="12"/>
    </row>
    <row r="207" spans="2:10" x14ac:dyDescent="0.2">
      <c r="B207" s="116"/>
      <c r="D207" s="450"/>
      <c r="J207" s="12"/>
    </row>
    <row r="208" spans="2:10" x14ac:dyDescent="0.2">
      <c r="B208" s="116"/>
      <c r="D208" s="450"/>
      <c r="J208" s="12"/>
    </row>
    <row r="209" spans="2:10" x14ac:dyDescent="0.2">
      <c r="B209" s="116"/>
      <c r="D209" s="450"/>
      <c r="J209" s="12"/>
    </row>
    <row r="210" spans="2:10" x14ac:dyDescent="0.2">
      <c r="B210" s="116"/>
      <c r="D210" s="450"/>
      <c r="J210" s="12"/>
    </row>
    <row r="211" spans="2:10" x14ac:dyDescent="0.2">
      <c r="B211" s="116"/>
      <c r="D211" s="450"/>
      <c r="J211" s="12"/>
    </row>
    <row r="212" spans="2:10" x14ac:dyDescent="0.2">
      <c r="B212" s="116"/>
      <c r="D212" s="450"/>
      <c r="J212" s="12"/>
    </row>
    <row r="213" spans="2:10" x14ac:dyDescent="0.2">
      <c r="B213" s="116"/>
      <c r="D213" s="450"/>
      <c r="J213" s="12"/>
    </row>
    <row r="214" spans="2:10" x14ac:dyDescent="0.2">
      <c r="B214" s="116"/>
      <c r="D214" s="450"/>
      <c r="J214" s="12"/>
    </row>
    <row r="215" spans="2:10" x14ac:dyDescent="0.2">
      <c r="B215" s="116"/>
      <c r="D215" s="450"/>
      <c r="J215" s="12"/>
    </row>
    <row r="216" spans="2:10" x14ac:dyDescent="0.2">
      <c r="B216" s="116"/>
      <c r="D216" s="450"/>
      <c r="J216" s="12"/>
    </row>
    <row r="217" spans="2:10" x14ac:dyDescent="0.2">
      <c r="B217" s="116"/>
      <c r="D217" s="450"/>
      <c r="J217" s="12"/>
    </row>
    <row r="218" spans="2:10" x14ac:dyDescent="0.2">
      <c r="B218" s="116"/>
      <c r="D218" s="450"/>
      <c r="J218" s="12"/>
    </row>
    <row r="219" spans="2:10" x14ac:dyDescent="0.2">
      <c r="B219" s="116"/>
      <c r="D219" s="450"/>
      <c r="J219" s="12"/>
    </row>
    <row r="220" spans="2:10" x14ac:dyDescent="0.2">
      <c r="B220" s="116"/>
      <c r="D220" s="450"/>
      <c r="J220" s="12"/>
    </row>
    <row r="221" spans="2:10" x14ac:dyDescent="0.2">
      <c r="B221" s="116"/>
      <c r="D221" s="450"/>
      <c r="J221" s="12"/>
    </row>
    <row r="222" spans="2:10" x14ac:dyDescent="0.2">
      <c r="B222" s="116"/>
      <c r="D222" s="450"/>
      <c r="J222" s="12"/>
    </row>
    <row r="223" spans="2:10" x14ac:dyDescent="0.2">
      <c r="B223" s="116"/>
      <c r="D223" s="450"/>
      <c r="J223" s="12"/>
    </row>
    <row r="224" spans="2:10" x14ac:dyDescent="0.2">
      <c r="B224" s="116"/>
      <c r="D224" s="450"/>
      <c r="J224" s="12"/>
    </row>
    <row r="225" spans="2:10" x14ac:dyDescent="0.2">
      <c r="B225" s="116"/>
      <c r="D225" s="450"/>
      <c r="J225" s="12"/>
    </row>
    <row r="226" spans="2:10" x14ac:dyDescent="0.2">
      <c r="B226" s="116"/>
      <c r="D226" s="450"/>
      <c r="J226" s="12"/>
    </row>
    <row r="227" spans="2:10" x14ac:dyDescent="0.2">
      <c r="B227" s="116"/>
      <c r="D227" s="450"/>
      <c r="J227" s="12"/>
    </row>
    <row r="228" spans="2:10" x14ac:dyDescent="0.2">
      <c r="B228" s="116"/>
      <c r="D228" s="450"/>
      <c r="J228" s="12"/>
    </row>
    <row r="229" spans="2:10" x14ac:dyDescent="0.2">
      <c r="B229" s="116"/>
      <c r="D229" s="450"/>
      <c r="J229" s="12"/>
    </row>
    <row r="230" spans="2:10" x14ac:dyDescent="0.2">
      <c r="B230" s="116"/>
      <c r="D230" s="450"/>
      <c r="J230" s="12"/>
    </row>
    <row r="231" spans="2:10" x14ac:dyDescent="0.2">
      <c r="B231" s="116"/>
      <c r="D231" s="450"/>
      <c r="J231" s="12"/>
    </row>
    <row r="232" spans="2:10" x14ac:dyDescent="0.2">
      <c r="B232" s="116"/>
      <c r="D232" s="450"/>
      <c r="J232" s="12"/>
    </row>
    <row r="233" spans="2:10" x14ac:dyDescent="0.2">
      <c r="B233" s="116"/>
      <c r="D233" s="450"/>
      <c r="J233" s="12"/>
    </row>
    <row r="234" spans="2:10" x14ac:dyDescent="0.2">
      <c r="B234" s="116"/>
      <c r="D234" s="450"/>
      <c r="J234" s="12"/>
    </row>
    <row r="235" spans="2:10" x14ac:dyDescent="0.2">
      <c r="B235" s="116"/>
      <c r="D235" s="450"/>
      <c r="J235" s="12"/>
    </row>
    <row r="236" spans="2:10" x14ac:dyDescent="0.2">
      <c r="B236" s="116"/>
      <c r="D236" s="450"/>
      <c r="J236" s="12"/>
    </row>
    <row r="237" spans="2:10" x14ac:dyDescent="0.2">
      <c r="B237" s="116"/>
      <c r="D237" s="450"/>
      <c r="J237" s="12"/>
    </row>
    <row r="238" spans="2:10" x14ac:dyDescent="0.2">
      <c r="B238" s="116"/>
      <c r="D238" s="450"/>
      <c r="J238" s="12"/>
    </row>
    <row r="239" spans="2:10" x14ac:dyDescent="0.2">
      <c r="B239" s="116"/>
      <c r="D239" s="450"/>
      <c r="J239" s="12"/>
    </row>
    <row r="240" spans="2:10" x14ac:dyDescent="0.2">
      <c r="B240" s="116"/>
      <c r="D240" s="450"/>
      <c r="J240" s="12"/>
    </row>
    <row r="241" spans="2:10" x14ac:dyDescent="0.2">
      <c r="B241" s="116"/>
      <c r="D241" s="450"/>
      <c r="J241" s="12"/>
    </row>
    <row r="242" spans="2:10" x14ac:dyDescent="0.2">
      <c r="B242" s="116"/>
      <c r="D242" s="450"/>
      <c r="J242" s="12"/>
    </row>
    <row r="243" spans="2:10" x14ac:dyDescent="0.2">
      <c r="B243" s="116"/>
      <c r="D243" s="450"/>
      <c r="J243" s="12"/>
    </row>
    <row r="244" spans="2:10" x14ac:dyDescent="0.2">
      <c r="B244" s="116"/>
      <c r="D244" s="450"/>
      <c r="J244" s="12"/>
    </row>
    <row r="245" spans="2:10" x14ac:dyDescent="0.2">
      <c r="B245" s="116"/>
      <c r="D245" s="450"/>
      <c r="J245" s="12"/>
    </row>
    <row r="246" spans="2:10" x14ac:dyDescent="0.2">
      <c r="B246" s="116"/>
      <c r="D246" s="450"/>
      <c r="J246" s="12"/>
    </row>
    <row r="247" spans="2:10" x14ac:dyDescent="0.2">
      <c r="B247" s="116"/>
      <c r="D247" s="450"/>
      <c r="J247" s="12"/>
    </row>
    <row r="248" spans="2:10" x14ac:dyDescent="0.2">
      <c r="B248" s="116"/>
      <c r="D248" s="450"/>
      <c r="J248" s="12"/>
    </row>
    <row r="249" spans="2:10" x14ac:dyDescent="0.2">
      <c r="B249" s="116"/>
      <c r="D249" s="450"/>
      <c r="J249" s="12"/>
    </row>
    <row r="250" spans="2:10" x14ac:dyDescent="0.2">
      <c r="B250" s="116"/>
      <c r="D250" s="450"/>
      <c r="J250" s="12"/>
    </row>
    <row r="251" spans="2:10" x14ac:dyDescent="0.2">
      <c r="B251" s="116"/>
      <c r="D251" s="450"/>
      <c r="J251" s="12"/>
    </row>
    <row r="252" spans="2:10" x14ac:dyDescent="0.2">
      <c r="B252" s="116"/>
      <c r="D252" s="450"/>
      <c r="J252" s="12"/>
    </row>
    <row r="253" spans="2:10" x14ac:dyDescent="0.2">
      <c r="B253" s="116"/>
      <c r="D253" s="450"/>
      <c r="J253" s="12"/>
    </row>
    <row r="254" spans="2:10" x14ac:dyDescent="0.2">
      <c r="B254" s="116"/>
      <c r="D254" s="450"/>
      <c r="J254" s="12"/>
    </row>
    <row r="255" spans="2:10" x14ac:dyDescent="0.2">
      <c r="B255" s="116"/>
      <c r="D255" s="450"/>
      <c r="J255" s="12"/>
    </row>
    <row r="256" spans="2:10" x14ac:dyDescent="0.2">
      <c r="B256" s="116"/>
      <c r="D256" s="450"/>
      <c r="J256" s="12"/>
    </row>
    <row r="257" spans="2:10" x14ac:dyDescent="0.2">
      <c r="B257" s="116"/>
      <c r="D257" s="450"/>
      <c r="J257" s="12"/>
    </row>
    <row r="258" spans="2:10" x14ac:dyDescent="0.2">
      <c r="B258" s="116"/>
      <c r="D258" s="450"/>
      <c r="J258" s="12"/>
    </row>
    <row r="259" spans="2:10" x14ac:dyDescent="0.2">
      <c r="B259" s="116"/>
      <c r="D259" s="450"/>
      <c r="J259" s="12"/>
    </row>
    <row r="260" spans="2:10" x14ac:dyDescent="0.2">
      <c r="B260" s="116"/>
      <c r="D260" s="450"/>
      <c r="J260" s="12"/>
    </row>
    <row r="261" spans="2:10" x14ac:dyDescent="0.2">
      <c r="B261" s="116"/>
      <c r="D261" s="450"/>
      <c r="J261" s="12"/>
    </row>
    <row r="262" spans="2:10" x14ac:dyDescent="0.2">
      <c r="B262" s="116"/>
      <c r="D262" s="450"/>
      <c r="J262" s="12"/>
    </row>
    <row r="263" spans="2:10" x14ac:dyDescent="0.2">
      <c r="B263" s="116"/>
      <c r="D263" s="450"/>
      <c r="J263" s="12"/>
    </row>
    <row r="264" spans="2:10" x14ac:dyDescent="0.2">
      <c r="B264" s="116"/>
      <c r="D264" s="450"/>
      <c r="J264" s="12"/>
    </row>
    <row r="265" spans="2:10" x14ac:dyDescent="0.2">
      <c r="B265" s="116"/>
      <c r="D265" s="450"/>
      <c r="J265" s="12"/>
    </row>
    <row r="266" spans="2:10" x14ac:dyDescent="0.2">
      <c r="B266" s="116"/>
      <c r="D266" s="450"/>
      <c r="J266" s="12"/>
    </row>
    <row r="267" spans="2:10" x14ac:dyDescent="0.2">
      <c r="B267" s="116"/>
      <c r="D267" s="450"/>
      <c r="J267" s="12"/>
    </row>
    <row r="268" spans="2:10" x14ac:dyDescent="0.2">
      <c r="B268" s="116"/>
      <c r="D268" s="450"/>
      <c r="J268" s="12"/>
    </row>
    <row r="269" spans="2:10" x14ac:dyDescent="0.2">
      <c r="B269" s="116"/>
      <c r="D269" s="450"/>
      <c r="J269" s="12"/>
    </row>
    <row r="270" spans="2:10" x14ac:dyDescent="0.2">
      <c r="B270" s="116"/>
      <c r="D270" s="450"/>
      <c r="J270" s="12"/>
    </row>
    <row r="271" spans="2:10" x14ac:dyDescent="0.2">
      <c r="B271" s="116"/>
      <c r="D271" s="450"/>
      <c r="J271" s="12"/>
    </row>
    <row r="272" spans="2:10" x14ac:dyDescent="0.2">
      <c r="B272" s="116"/>
      <c r="D272" s="450"/>
      <c r="J272" s="12"/>
    </row>
    <row r="273" spans="2:10" x14ac:dyDescent="0.2">
      <c r="B273" s="116"/>
      <c r="D273" s="450"/>
      <c r="J273" s="12"/>
    </row>
    <row r="274" spans="2:10" x14ac:dyDescent="0.2">
      <c r="B274" s="116"/>
      <c r="D274" s="450"/>
      <c r="J274" s="12"/>
    </row>
    <row r="275" spans="2:10" x14ac:dyDescent="0.2">
      <c r="B275" s="116"/>
      <c r="D275" s="450"/>
      <c r="J275" s="12"/>
    </row>
    <row r="276" spans="2:10" x14ac:dyDescent="0.2">
      <c r="B276" s="116"/>
      <c r="D276" s="450"/>
      <c r="J276" s="12"/>
    </row>
    <row r="277" spans="2:10" x14ac:dyDescent="0.2">
      <c r="B277" s="116"/>
      <c r="D277" s="450"/>
      <c r="J277" s="12"/>
    </row>
    <row r="278" spans="2:10" x14ac:dyDescent="0.2">
      <c r="B278" s="116"/>
      <c r="D278" s="450"/>
      <c r="J278" s="12"/>
    </row>
    <row r="279" spans="2:10" x14ac:dyDescent="0.2">
      <c r="B279" s="116"/>
      <c r="J279" s="12"/>
    </row>
    <row r="280" spans="2:10" x14ac:dyDescent="0.2">
      <c r="B280" s="116"/>
      <c r="J280" s="12"/>
    </row>
    <row r="281" spans="2:10" x14ac:dyDescent="0.2">
      <c r="B281" s="116"/>
      <c r="J281" s="12"/>
    </row>
    <row r="282" spans="2:10" x14ac:dyDescent="0.2">
      <c r="B282" s="116"/>
      <c r="J282" s="12"/>
    </row>
    <row r="283" spans="2:10" x14ac:dyDescent="0.2">
      <c r="B283" s="116"/>
      <c r="J283" s="12"/>
    </row>
    <row r="284" spans="2:10" x14ac:dyDescent="0.2">
      <c r="B284" s="116"/>
      <c r="J284" s="12"/>
    </row>
    <row r="285" spans="2:10" x14ac:dyDescent="0.2">
      <c r="B285" s="116"/>
      <c r="J285" s="12"/>
    </row>
    <row r="286" spans="2:10" x14ac:dyDescent="0.2">
      <c r="B286" s="116"/>
      <c r="J286" s="12"/>
    </row>
    <row r="287" spans="2:10" x14ac:dyDescent="0.2">
      <c r="B287" s="116"/>
      <c r="J287" s="12"/>
    </row>
    <row r="288" spans="2:10" x14ac:dyDescent="0.2">
      <c r="B288" s="272"/>
      <c r="J288" s="12"/>
    </row>
    <row r="289" spans="2:10" x14ac:dyDescent="0.2">
      <c r="B289" s="8"/>
      <c r="J289" s="12"/>
    </row>
    <row r="290" spans="2:10" x14ac:dyDescent="0.2">
      <c r="B290" s="116"/>
      <c r="J290" s="12"/>
    </row>
    <row r="291" spans="2:10" x14ac:dyDescent="0.2">
      <c r="B291" s="116"/>
      <c r="J291" s="12"/>
    </row>
    <row r="292" spans="2:10" x14ac:dyDescent="0.2">
      <c r="B292" s="116"/>
      <c r="J292" s="12"/>
    </row>
    <row r="293" spans="2:10" x14ac:dyDescent="0.2">
      <c r="B293" s="116"/>
      <c r="J293" s="12"/>
    </row>
    <row r="294" spans="2:10" x14ac:dyDescent="0.2">
      <c r="B294" s="116"/>
      <c r="J294" s="12"/>
    </row>
    <row r="295" spans="2:10" x14ac:dyDescent="0.2">
      <c r="B295" s="116"/>
      <c r="J295" s="12"/>
    </row>
    <row r="296" spans="2:10" x14ac:dyDescent="0.2">
      <c r="B296" s="116"/>
      <c r="J296" s="12"/>
    </row>
    <row r="297" spans="2:10" x14ac:dyDescent="0.2">
      <c r="B297" s="116"/>
      <c r="J297" s="12"/>
    </row>
    <row r="298" spans="2:10" x14ac:dyDescent="0.2">
      <c r="B298" s="116"/>
      <c r="J298" s="12"/>
    </row>
    <row r="299" spans="2:10" x14ac:dyDescent="0.2">
      <c r="B299" s="116"/>
      <c r="J299" s="12"/>
    </row>
    <row r="300" spans="2:10" x14ac:dyDescent="0.2">
      <c r="B300" s="116"/>
      <c r="J300" s="12"/>
    </row>
    <row r="301" spans="2:10" x14ac:dyDescent="0.2">
      <c r="B301" s="116"/>
      <c r="J301" s="12"/>
    </row>
    <row r="302" spans="2:10" x14ac:dyDescent="0.2">
      <c r="B302" s="116"/>
      <c r="J302" s="12"/>
    </row>
    <row r="303" spans="2:10" x14ac:dyDescent="0.2">
      <c r="B303" s="116"/>
      <c r="J303" s="12"/>
    </row>
    <row r="304" spans="2:10" x14ac:dyDescent="0.2">
      <c r="B304" s="116"/>
      <c r="J304" s="12"/>
    </row>
    <row r="305" spans="2:10" x14ac:dyDescent="0.2">
      <c r="B305" s="116"/>
      <c r="J305" s="12"/>
    </row>
    <row r="306" spans="2:10" x14ac:dyDescent="0.2">
      <c r="B306" s="116"/>
      <c r="J306" s="12"/>
    </row>
    <row r="307" spans="2:10" x14ac:dyDescent="0.2">
      <c r="B307" s="116"/>
      <c r="J307" s="12"/>
    </row>
    <row r="308" spans="2:10" x14ac:dyDescent="0.2">
      <c r="B308" s="116"/>
      <c r="J308" s="12"/>
    </row>
    <row r="309" spans="2:10" x14ac:dyDescent="0.2">
      <c r="B309" s="116"/>
      <c r="J309" s="12"/>
    </row>
    <row r="310" spans="2:10" x14ac:dyDescent="0.2">
      <c r="B310" s="116"/>
      <c r="J310" s="12"/>
    </row>
    <row r="311" spans="2:10" x14ac:dyDescent="0.2">
      <c r="B311" s="116"/>
      <c r="J311" s="12"/>
    </row>
    <row r="312" spans="2:10" x14ac:dyDescent="0.2">
      <c r="B312" s="116"/>
      <c r="J312" s="12"/>
    </row>
    <row r="313" spans="2:10" x14ac:dyDescent="0.2">
      <c r="B313" s="116"/>
      <c r="J313" s="12"/>
    </row>
    <row r="314" spans="2:10" x14ac:dyDescent="0.2">
      <c r="B314" s="116"/>
      <c r="J314" s="12"/>
    </row>
    <row r="315" spans="2:10" x14ac:dyDescent="0.2">
      <c r="B315" s="116"/>
      <c r="J315" s="12"/>
    </row>
    <row r="316" spans="2:10" x14ac:dyDescent="0.2">
      <c r="B316" s="116"/>
      <c r="J316" s="12"/>
    </row>
    <row r="317" spans="2:10" x14ac:dyDescent="0.2">
      <c r="B317" s="116"/>
      <c r="J317" s="12"/>
    </row>
    <row r="318" spans="2:10" x14ac:dyDescent="0.2">
      <c r="B318" s="116"/>
      <c r="J318" s="12"/>
    </row>
    <row r="319" spans="2:10" x14ac:dyDescent="0.2">
      <c r="B319" s="116"/>
      <c r="J319" s="12"/>
    </row>
    <row r="320" spans="2:10" x14ac:dyDescent="0.2">
      <c r="B320" s="116"/>
      <c r="J320" s="12"/>
    </row>
    <row r="321" spans="2:10" x14ac:dyDescent="0.2">
      <c r="B321" s="116"/>
      <c r="J321" s="12"/>
    </row>
    <row r="322" spans="2:10" x14ac:dyDescent="0.2">
      <c r="B322" s="116"/>
      <c r="J322" s="12"/>
    </row>
    <row r="323" spans="2:10" x14ac:dyDescent="0.2">
      <c r="B323" s="116"/>
      <c r="J323" s="12"/>
    </row>
    <row r="324" spans="2:10" x14ac:dyDescent="0.2">
      <c r="B324" s="116"/>
      <c r="J324" s="12"/>
    </row>
    <row r="325" spans="2:10" x14ac:dyDescent="0.2">
      <c r="B325" s="116"/>
      <c r="J325" s="12"/>
    </row>
    <row r="326" spans="2:10" x14ac:dyDescent="0.2">
      <c r="B326" s="8"/>
      <c r="J326" s="12"/>
    </row>
    <row r="327" spans="2:10" x14ac:dyDescent="0.2">
      <c r="B327" s="8"/>
      <c r="J327" s="12"/>
    </row>
    <row r="328" spans="2:10" x14ac:dyDescent="0.2">
      <c r="B328" s="116"/>
      <c r="J328" s="12"/>
    </row>
    <row r="329" spans="2:10" x14ac:dyDescent="0.2">
      <c r="B329" s="116"/>
      <c r="J329" s="12"/>
    </row>
    <row r="330" spans="2:10" x14ac:dyDescent="0.2">
      <c r="B330" s="116"/>
      <c r="J330" s="12"/>
    </row>
    <row r="331" spans="2:10" x14ac:dyDescent="0.2">
      <c r="B331" s="116"/>
      <c r="J331" s="12"/>
    </row>
    <row r="332" spans="2:10" x14ac:dyDescent="0.2">
      <c r="B332" s="116"/>
      <c r="J332" s="12"/>
    </row>
    <row r="333" spans="2:10" x14ac:dyDescent="0.2">
      <c r="B333" s="8"/>
      <c r="J333" s="12"/>
    </row>
    <row r="334" spans="2:10" x14ac:dyDescent="0.2">
      <c r="B334" s="116"/>
      <c r="J334" s="12"/>
    </row>
    <row r="335" spans="2:10" x14ac:dyDescent="0.2">
      <c r="B335" s="116"/>
      <c r="J335" s="12"/>
    </row>
    <row r="336" spans="2:10" x14ac:dyDescent="0.2">
      <c r="B336" s="116"/>
      <c r="J336" s="12"/>
    </row>
    <row r="337" spans="2:10" x14ac:dyDescent="0.2">
      <c r="B337" s="116"/>
      <c r="J337" s="12"/>
    </row>
    <row r="338" spans="2:10" x14ac:dyDescent="0.2">
      <c r="B338" s="116"/>
      <c r="J338" s="12"/>
    </row>
    <row r="339" spans="2:10" x14ac:dyDescent="0.2">
      <c r="B339" s="116"/>
      <c r="J339" s="12"/>
    </row>
    <row r="340" spans="2:10" x14ac:dyDescent="0.2">
      <c r="B340" s="116"/>
      <c r="J340" s="12"/>
    </row>
    <row r="341" spans="2:10" x14ac:dyDescent="0.2">
      <c r="B341" s="116"/>
      <c r="J341" s="12"/>
    </row>
    <row r="342" spans="2:10" x14ac:dyDescent="0.2">
      <c r="B342" s="116"/>
      <c r="J342" s="12"/>
    </row>
    <row r="343" spans="2:10" x14ac:dyDescent="0.2">
      <c r="B343" s="116"/>
      <c r="J343" s="12"/>
    </row>
    <row r="344" spans="2:10" x14ac:dyDescent="0.2">
      <c r="B344" s="116"/>
      <c r="J344" s="12"/>
    </row>
    <row r="345" spans="2:10" x14ac:dyDescent="0.2">
      <c r="B345" s="116"/>
      <c r="J345" s="12"/>
    </row>
    <row r="346" spans="2:10" x14ac:dyDescent="0.2">
      <c r="B346" s="116"/>
      <c r="J346" s="12"/>
    </row>
    <row r="347" spans="2:10" x14ac:dyDescent="0.2">
      <c r="B347" s="116"/>
      <c r="J347" s="12"/>
    </row>
    <row r="348" spans="2:10" x14ac:dyDescent="0.2">
      <c r="B348" s="116"/>
      <c r="J348" s="12"/>
    </row>
    <row r="349" spans="2:10" x14ac:dyDescent="0.2">
      <c r="B349" s="116"/>
      <c r="J349" s="12"/>
    </row>
    <row r="350" spans="2:10" x14ac:dyDescent="0.2">
      <c r="B350" s="116"/>
      <c r="J350" s="12"/>
    </row>
    <row r="351" spans="2:10" x14ac:dyDescent="0.2">
      <c r="B351" s="116"/>
      <c r="J351" s="12"/>
    </row>
    <row r="352" spans="2:10" x14ac:dyDescent="0.2">
      <c r="B352" s="116"/>
      <c r="J352" s="12"/>
    </row>
    <row r="353" spans="2:10" x14ac:dyDescent="0.2">
      <c r="B353" s="116"/>
      <c r="J353" s="12"/>
    </row>
    <row r="354" spans="2:10" x14ac:dyDescent="0.2">
      <c r="B354" s="116"/>
      <c r="J354" s="12"/>
    </row>
    <row r="355" spans="2:10" x14ac:dyDescent="0.2">
      <c r="B355" s="116"/>
      <c r="J355" s="12"/>
    </row>
    <row r="356" spans="2:10" x14ac:dyDescent="0.2">
      <c r="B356" s="116"/>
      <c r="J356" s="12"/>
    </row>
    <row r="357" spans="2:10" x14ac:dyDescent="0.2">
      <c r="B357" s="116"/>
      <c r="J357" s="12"/>
    </row>
    <row r="358" spans="2:10" x14ac:dyDescent="0.2">
      <c r="B358" s="116"/>
      <c r="J358" s="12"/>
    </row>
    <row r="359" spans="2:10" x14ac:dyDescent="0.2">
      <c r="B359" s="116"/>
      <c r="J359" s="12"/>
    </row>
    <row r="360" spans="2:10" x14ac:dyDescent="0.2">
      <c r="B360" s="116"/>
      <c r="J360" s="12"/>
    </row>
    <row r="361" spans="2:10" x14ac:dyDescent="0.2">
      <c r="B361" s="116"/>
      <c r="J361" s="12"/>
    </row>
    <row r="362" spans="2:10" x14ac:dyDescent="0.2">
      <c r="J362" s="12"/>
    </row>
    <row r="363" spans="2:10" x14ac:dyDescent="0.2">
      <c r="J363" s="12"/>
    </row>
    <row r="364" spans="2:10" x14ac:dyDescent="0.2">
      <c r="J364" s="12"/>
    </row>
    <row r="365" spans="2:10" x14ac:dyDescent="0.2">
      <c r="J365" s="12"/>
    </row>
    <row r="366" spans="2:10" x14ac:dyDescent="0.2">
      <c r="J366" s="12"/>
    </row>
    <row r="367" spans="2:10" x14ac:dyDescent="0.2">
      <c r="J367" s="12"/>
    </row>
    <row r="368" spans="2:10" x14ac:dyDescent="0.2">
      <c r="J368" s="12"/>
    </row>
    <row r="369" spans="10:10" x14ac:dyDescent="0.2">
      <c r="J369" s="12"/>
    </row>
    <row r="370" spans="10:10" x14ac:dyDescent="0.2">
      <c r="J370" s="12"/>
    </row>
    <row r="371" spans="10:10" x14ac:dyDescent="0.2">
      <c r="J371" s="12"/>
    </row>
    <row r="372" spans="10:10" x14ac:dyDescent="0.2">
      <c r="J372" s="12"/>
    </row>
    <row r="373" spans="10:10" x14ac:dyDescent="0.2">
      <c r="J373" s="12"/>
    </row>
    <row r="374" spans="10:10" x14ac:dyDescent="0.2">
      <c r="J374" s="12"/>
    </row>
    <row r="375" spans="10:10" x14ac:dyDescent="0.2">
      <c r="J375" s="12"/>
    </row>
    <row r="376" spans="10:10" x14ac:dyDescent="0.2">
      <c r="J376" s="12"/>
    </row>
    <row r="377" spans="10:10" x14ac:dyDescent="0.2">
      <c r="J377" s="12"/>
    </row>
    <row r="378" spans="10:10" x14ac:dyDescent="0.2">
      <c r="J378" s="12"/>
    </row>
    <row r="379" spans="10:10" x14ac:dyDescent="0.2">
      <c r="J379" s="12"/>
    </row>
    <row r="380" spans="10:10" x14ac:dyDescent="0.2">
      <c r="J380" s="12"/>
    </row>
    <row r="381" spans="10:10" x14ac:dyDescent="0.2">
      <c r="J381" s="12"/>
    </row>
    <row r="382" spans="10:10" x14ac:dyDescent="0.2">
      <c r="J382" s="12"/>
    </row>
    <row r="383" spans="10:10" x14ac:dyDescent="0.2">
      <c r="J383" s="12"/>
    </row>
    <row r="384" spans="10:10" x14ac:dyDescent="0.2">
      <c r="J384" s="12"/>
    </row>
    <row r="385" spans="10:10" x14ac:dyDescent="0.2">
      <c r="J385" s="12"/>
    </row>
    <row r="386" spans="10:10" x14ac:dyDescent="0.2">
      <c r="J386" s="12"/>
    </row>
    <row r="387" spans="10:10" x14ac:dyDescent="0.2">
      <c r="J387" s="12"/>
    </row>
    <row r="388" spans="10:10" x14ac:dyDescent="0.2">
      <c r="J388" s="12"/>
    </row>
    <row r="389" spans="10:10" x14ac:dyDescent="0.2">
      <c r="J389" s="12"/>
    </row>
    <row r="390" spans="10:10" x14ac:dyDescent="0.2">
      <c r="J390" s="12"/>
    </row>
    <row r="391" spans="10:10" x14ac:dyDescent="0.2">
      <c r="J391" s="12"/>
    </row>
    <row r="392" spans="10:10" x14ac:dyDescent="0.2">
      <c r="J392" s="12"/>
    </row>
    <row r="393" spans="10:10" x14ac:dyDescent="0.2">
      <c r="J393" s="12"/>
    </row>
    <row r="394" spans="10:10" x14ac:dyDescent="0.2">
      <c r="J394" s="12"/>
    </row>
    <row r="395" spans="10:10" x14ac:dyDescent="0.2">
      <c r="J395" s="12"/>
    </row>
    <row r="396" spans="10:10" x14ac:dyDescent="0.2">
      <c r="J396" s="12"/>
    </row>
    <row r="397" spans="10:10" x14ac:dyDescent="0.2">
      <c r="J397" s="12"/>
    </row>
    <row r="398" spans="10:10" x14ac:dyDescent="0.2">
      <c r="J398" s="12"/>
    </row>
    <row r="399" spans="10:10" x14ac:dyDescent="0.2">
      <c r="J399" s="12"/>
    </row>
    <row r="400" spans="10:10" x14ac:dyDescent="0.2">
      <c r="J400" s="12"/>
    </row>
    <row r="401" spans="10:10" x14ac:dyDescent="0.2">
      <c r="J401" s="12"/>
    </row>
    <row r="402" spans="10:10" x14ac:dyDescent="0.2">
      <c r="J402" s="12"/>
    </row>
    <row r="403" spans="10:10" x14ac:dyDescent="0.2">
      <c r="J403" s="12"/>
    </row>
    <row r="404" spans="10:10" x14ac:dyDescent="0.2">
      <c r="J404" s="12"/>
    </row>
    <row r="405" spans="10:10" x14ac:dyDescent="0.2">
      <c r="J405" s="12"/>
    </row>
    <row r="406" spans="10:10" x14ac:dyDescent="0.2">
      <c r="J406" s="12"/>
    </row>
    <row r="407" spans="10:10" x14ac:dyDescent="0.2">
      <c r="J407" s="12"/>
    </row>
    <row r="408" spans="10:10" x14ac:dyDescent="0.2">
      <c r="J408" s="12"/>
    </row>
    <row r="409" spans="10:10" x14ac:dyDescent="0.2">
      <c r="J409" s="12"/>
    </row>
    <row r="410" spans="10:10" x14ac:dyDescent="0.2">
      <c r="J410" s="12"/>
    </row>
    <row r="411" spans="10:10" x14ac:dyDescent="0.2">
      <c r="J411" s="12"/>
    </row>
    <row r="412" spans="10:10" x14ac:dyDescent="0.2">
      <c r="J412" s="12"/>
    </row>
    <row r="413" spans="10:10" x14ac:dyDescent="0.2">
      <c r="J413" s="12"/>
    </row>
    <row r="414" spans="10:10" x14ac:dyDescent="0.2">
      <c r="J414" s="12"/>
    </row>
    <row r="415" spans="10:10" x14ac:dyDescent="0.2">
      <c r="J415" s="12"/>
    </row>
    <row r="416" spans="10:10" x14ac:dyDescent="0.2">
      <c r="J416" s="12"/>
    </row>
    <row r="417" spans="10:10" x14ac:dyDescent="0.2">
      <c r="J417" s="12"/>
    </row>
    <row r="418" spans="10:10" x14ac:dyDescent="0.2">
      <c r="J418" s="12"/>
    </row>
    <row r="419" spans="10:10" x14ac:dyDescent="0.2">
      <c r="J419" s="12"/>
    </row>
    <row r="420" spans="10:10" x14ac:dyDescent="0.2">
      <c r="J420" s="12"/>
    </row>
    <row r="421" spans="10:10" x14ac:dyDescent="0.2">
      <c r="J421" s="12"/>
    </row>
    <row r="422" spans="10:10" x14ac:dyDescent="0.2">
      <c r="J422" s="12"/>
    </row>
    <row r="423" spans="10:10" x14ac:dyDescent="0.2">
      <c r="J423" s="12"/>
    </row>
    <row r="424" spans="10:10" x14ac:dyDescent="0.2">
      <c r="J424" s="12"/>
    </row>
    <row r="425" spans="10:10" x14ac:dyDescent="0.2">
      <c r="J425" s="12"/>
    </row>
    <row r="426" spans="10:10" x14ac:dyDescent="0.2">
      <c r="J426" s="12"/>
    </row>
    <row r="427" spans="10:10" x14ac:dyDescent="0.2">
      <c r="J427" s="12"/>
    </row>
    <row r="428" spans="10:10" x14ac:dyDescent="0.2">
      <c r="J428" s="12"/>
    </row>
    <row r="429" spans="10:10" x14ac:dyDescent="0.2">
      <c r="J429" s="12"/>
    </row>
    <row r="430" spans="10:10" x14ac:dyDescent="0.2">
      <c r="J430" s="12"/>
    </row>
    <row r="431" spans="10:10" x14ac:dyDescent="0.2">
      <c r="J431" s="12"/>
    </row>
    <row r="432" spans="10:10" x14ac:dyDescent="0.2">
      <c r="J432" s="12"/>
    </row>
    <row r="433" spans="10:10" x14ac:dyDescent="0.2">
      <c r="J433" s="12"/>
    </row>
    <row r="434" spans="10:10" x14ac:dyDescent="0.2">
      <c r="J434" s="12"/>
    </row>
    <row r="435" spans="10:10" x14ac:dyDescent="0.2">
      <c r="J435" s="12"/>
    </row>
    <row r="436" spans="10:10" x14ac:dyDescent="0.2">
      <c r="J436" s="12"/>
    </row>
    <row r="437" spans="10:10" x14ac:dyDescent="0.2">
      <c r="J437" s="12"/>
    </row>
    <row r="438" spans="10:10" x14ac:dyDescent="0.2">
      <c r="J438" s="12"/>
    </row>
    <row r="439" spans="10:10" x14ac:dyDescent="0.2">
      <c r="J439" s="12"/>
    </row>
    <row r="440" spans="10:10" x14ac:dyDescent="0.2">
      <c r="J440" s="12"/>
    </row>
    <row r="441" spans="10:10" x14ac:dyDescent="0.2">
      <c r="J441" s="12"/>
    </row>
    <row r="442" spans="10:10" x14ac:dyDescent="0.2">
      <c r="J442" s="12"/>
    </row>
    <row r="443" spans="10:10" x14ac:dyDescent="0.2">
      <c r="J443" s="12"/>
    </row>
    <row r="444" spans="10:10" x14ac:dyDescent="0.2">
      <c r="J444" s="12"/>
    </row>
    <row r="445" spans="10:10" x14ac:dyDescent="0.2">
      <c r="J445" s="12"/>
    </row>
    <row r="446" spans="10:10" x14ac:dyDescent="0.2">
      <c r="J446" s="12"/>
    </row>
    <row r="447" spans="10:10" x14ac:dyDescent="0.2">
      <c r="J447" s="12"/>
    </row>
    <row r="448" spans="10:10" x14ac:dyDescent="0.2">
      <c r="J448" s="12"/>
    </row>
    <row r="449" spans="10:10" x14ac:dyDescent="0.2">
      <c r="J449" s="12"/>
    </row>
    <row r="450" spans="10:10" x14ac:dyDescent="0.2">
      <c r="J450" s="12"/>
    </row>
    <row r="451" spans="10:10" x14ac:dyDescent="0.2">
      <c r="J451" s="12"/>
    </row>
    <row r="452" spans="10:10" x14ac:dyDescent="0.2">
      <c r="J452" s="12"/>
    </row>
    <row r="453" spans="10:10" x14ac:dyDescent="0.2">
      <c r="J453" s="12"/>
    </row>
    <row r="454" spans="10:10" x14ac:dyDescent="0.2">
      <c r="J454" s="12"/>
    </row>
    <row r="455" spans="10:10" x14ac:dyDescent="0.2">
      <c r="J455" s="12"/>
    </row>
    <row r="456" spans="10:10" x14ac:dyDescent="0.2">
      <c r="J456" s="12"/>
    </row>
    <row r="457" spans="10:10" x14ac:dyDescent="0.2">
      <c r="J457" s="12"/>
    </row>
    <row r="458" spans="10:10" x14ac:dyDescent="0.2">
      <c r="J458" s="12"/>
    </row>
    <row r="459" spans="10:10" x14ac:dyDescent="0.2">
      <c r="J459" s="12"/>
    </row>
    <row r="460" spans="10:10" x14ac:dyDescent="0.2">
      <c r="J460" s="12"/>
    </row>
    <row r="461" spans="10:10" x14ac:dyDescent="0.2">
      <c r="J461" s="12"/>
    </row>
    <row r="462" spans="10:10" x14ac:dyDescent="0.2">
      <c r="J462" s="12"/>
    </row>
    <row r="463" spans="10:10" x14ac:dyDescent="0.2">
      <c r="J463" s="12"/>
    </row>
    <row r="464" spans="10:10" x14ac:dyDescent="0.2">
      <c r="J464" s="12"/>
    </row>
    <row r="465" spans="10:10" x14ac:dyDescent="0.2">
      <c r="J465" s="12"/>
    </row>
    <row r="466" spans="10:10" x14ac:dyDescent="0.2">
      <c r="J466" s="12"/>
    </row>
    <row r="467" spans="10:10" x14ac:dyDescent="0.2">
      <c r="J467" s="12"/>
    </row>
    <row r="468" spans="10:10" x14ac:dyDescent="0.2">
      <c r="J468" s="12"/>
    </row>
    <row r="469" spans="10:10" x14ac:dyDescent="0.2">
      <c r="J469" s="12"/>
    </row>
    <row r="470" spans="10:10" x14ac:dyDescent="0.2">
      <c r="J470" s="12"/>
    </row>
    <row r="471" spans="10:10" x14ac:dyDescent="0.2">
      <c r="J471" s="12"/>
    </row>
    <row r="472" spans="10:10" x14ac:dyDescent="0.2">
      <c r="J472" s="12"/>
    </row>
    <row r="473" spans="10:10" x14ac:dyDescent="0.2">
      <c r="J473" s="12"/>
    </row>
    <row r="474" spans="10:10" x14ac:dyDescent="0.2">
      <c r="J474" s="12"/>
    </row>
    <row r="475" spans="10:10" x14ac:dyDescent="0.2">
      <c r="J475" s="12"/>
    </row>
    <row r="476" spans="10:10" x14ac:dyDescent="0.2">
      <c r="J476" s="12"/>
    </row>
    <row r="477" spans="10:10" x14ac:dyDescent="0.2">
      <c r="J477" s="12"/>
    </row>
    <row r="478" spans="10:10" x14ac:dyDescent="0.2">
      <c r="J478" s="12"/>
    </row>
    <row r="479" spans="10:10" x14ac:dyDescent="0.2">
      <c r="J479" s="12"/>
    </row>
    <row r="480" spans="10:10" x14ac:dyDescent="0.2">
      <c r="J480" s="12"/>
    </row>
    <row r="481" spans="10:10" x14ac:dyDescent="0.2">
      <c r="J481" s="12"/>
    </row>
    <row r="482" spans="10:10" x14ac:dyDescent="0.2">
      <c r="J482" s="12"/>
    </row>
    <row r="483" spans="10:10" x14ac:dyDescent="0.2">
      <c r="J483" s="12"/>
    </row>
    <row r="484" spans="10:10" x14ac:dyDescent="0.2">
      <c r="J484" s="12"/>
    </row>
    <row r="485" spans="10:10" x14ac:dyDescent="0.2">
      <c r="J485" s="12"/>
    </row>
    <row r="486" spans="10:10" x14ac:dyDescent="0.2">
      <c r="J486" s="12"/>
    </row>
    <row r="487" spans="10:10" x14ac:dyDescent="0.2">
      <c r="J487" s="12"/>
    </row>
    <row r="488" spans="10:10" x14ac:dyDescent="0.2">
      <c r="J488" s="12"/>
    </row>
    <row r="489" spans="10:10" x14ac:dyDescent="0.2">
      <c r="J489" s="12"/>
    </row>
    <row r="490" spans="10:10" x14ac:dyDescent="0.2">
      <c r="J490" s="12"/>
    </row>
    <row r="491" spans="10:10" x14ac:dyDescent="0.2">
      <c r="J491" s="12"/>
    </row>
    <row r="492" spans="10:10" x14ac:dyDescent="0.2">
      <c r="J492" s="12"/>
    </row>
    <row r="493" spans="10:10" x14ac:dyDescent="0.2">
      <c r="J493" s="12"/>
    </row>
    <row r="494" spans="10:10" x14ac:dyDescent="0.2">
      <c r="J494" s="12"/>
    </row>
    <row r="495" spans="10:10" x14ac:dyDescent="0.2">
      <c r="J495" s="12"/>
    </row>
    <row r="496" spans="10:10" x14ac:dyDescent="0.2">
      <c r="J496" s="12"/>
    </row>
    <row r="497" spans="10:10" x14ac:dyDescent="0.2">
      <c r="J497" s="12"/>
    </row>
    <row r="498" spans="10:10" x14ac:dyDescent="0.2">
      <c r="J498" s="12"/>
    </row>
    <row r="499" spans="10:10" x14ac:dyDescent="0.2">
      <c r="J499" s="12"/>
    </row>
    <row r="500" spans="10:10" x14ac:dyDescent="0.2">
      <c r="J500" s="12"/>
    </row>
    <row r="501" spans="10:10" x14ac:dyDescent="0.2">
      <c r="J501" s="12"/>
    </row>
    <row r="502" spans="10:10" x14ac:dyDescent="0.2">
      <c r="J502" s="12"/>
    </row>
    <row r="503" spans="10:10" x14ac:dyDescent="0.2">
      <c r="J503" s="12"/>
    </row>
    <row r="504" spans="10:10" x14ac:dyDescent="0.2">
      <c r="J504" s="12"/>
    </row>
    <row r="505" spans="10:10" x14ac:dyDescent="0.2">
      <c r="J505" s="12"/>
    </row>
    <row r="506" spans="10:10" x14ac:dyDescent="0.2">
      <c r="J506" s="12"/>
    </row>
    <row r="507" spans="10:10" x14ac:dyDescent="0.2">
      <c r="J507" s="12"/>
    </row>
    <row r="508" spans="10:10" x14ac:dyDescent="0.2">
      <c r="J508" s="12"/>
    </row>
    <row r="509" spans="10:10" x14ac:dyDescent="0.2">
      <c r="J509" s="12"/>
    </row>
    <row r="510" spans="10:10" x14ac:dyDescent="0.2">
      <c r="J510" s="12"/>
    </row>
    <row r="511" spans="10:10" x14ac:dyDescent="0.2">
      <c r="J511" s="12"/>
    </row>
    <row r="512" spans="10:10" x14ac:dyDescent="0.2">
      <c r="J512" s="12"/>
    </row>
    <row r="513" spans="10:10" x14ac:dyDescent="0.2">
      <c r="J513" s="12"/>
    </row>
    <row r="514" spans="10:10" x14ac:dyDescent="0.2">
      <c r="J514" s="12"/>
    </row>
    <row r="515" spans="10:10" x14ac:dyDescent="0.2">
      <c r="J515" s="12"/>
    </row>
    <row r="516" spans="10:10" x14ac:dyDescent="0.2">
      <c r="J516" s="12"/>
    </row>
    <row r="517" spans="10:10" x14ac:dyDescent="0.2">
      <c r="J517" s="12"/>
    </row>
    <row r="518" spans="10:10" x14ac:dyDescent="0.2">
      <c r="J518" s="12"/>
    </row>
    <row r="519" spans="10:10" x14ac:dyDescent="0.2">
      <c r="J519" s="12"/>
    </row>
    <row r="520" spans="10:10" x14ac:dyDescent="0.2">
      <c r="J520" s="12"/>
    </row>
    <row r="521" spans="10:10" x14ac:dyDescent="0.2">
      <c r="J521" s="12"/>
    </row>
    <row r="522" spans="10:10" x14ac:dyDescent="0.2">
      <c r="J522" s="12"/>
    </row>
    <row r="523" spans="10:10" x14ac:dyDescent="0.2">
      <c r="J523" s="12"/>
    </row>
    <row r="524" spans="10:10" x14ac:dyDescent="0.2">
      <c r="J524" s="12"/>
    </row>
    <row r="525" spans="10:10" x14ac:dyDescent="0.2">
      <c r="J525" s="12"/>
    </row>
    <row r="526" spans="10:10" x14ac:dyDescent="0.2">
      <c r="J526" s="12"/>
    </row>
    <row r="527" spans="10:10" x14ac:dyDescent="0.2">
      <c r="J527" s="12"/>
    </row>
    <row r="528" spans="10:10" x14ac:dyDescent="0.2">
      <c r="J528" s="12"/>
    </row>
    <row r="529" spans="10:10" x14ac:dyDescent="0.2">
      <c r="J529" s="12"/>
    </row>
    <row r="530" spans="10:10" x14ac:dyDescent="0.2">
      <c r="J530" s="12"/>
    </row>
    <row r="531" spans="10:10" x14ac:dyDescent="0.2">
      <c r="J531" s="12"/>
    </row>
    <row r="532" spans="10:10" x14ac:dyDescent="0.2">
      <c r="J532" s="12"/>
    </row>
    <row r="533" spans="10:10" x14ac:dyDescent="0.2">
      <c r="J533" s="12"/>
    </row>
    <row r="534" spans="10:10" x14ac:dyDescent="0.2">
      <c r="J534" s="12"/>
    </row>
    <row r="535" spans="10:10" x14ac:dyDescent="0.2">
      <c r="J535" s="12"/>
    </row>
    <row r="536" spans="10:10" x14ac:dyDescent="0.2">
      <c r="J536" s="12"/>
    </row>
    <row r="537" spans="10:10" x14ac:dyDescent="0.2">
      <c r="J537" s="12"/>
    </row>
    <row r="538" spans="10:10" x14ac:dyDescent="0.2">
      <c r="J538" s="12"/>
    </row>
    <row r="539" spans="10:10" x14ac:dyDescent="0.2">
      <c r="J539" s="12"/>
    </row>
    <row r="540" spans="10:10" x14ac:dyDescent="0.2">
      <c r="J540" s="12"/>
    </row>
    <row r="541" spans="10:10" x14ac:dyDescent="0.2">
      <c r="J541" s="12"/>
    </row>
    <row r="542" spans="10:10" x14ac:dyDescent="0.2">
      <c r="J542" s="12"/>
    </row>
    <row r="543" spans="10:10" x14ac:dyDescent="0.2">
      <c r="J543" s="12"/>
    </row>
    <row r="544" spans="10:10" x14ac:dyDescent="0.2">
      <c r="J544" s="12"/>
    </row>
    <row r="545" spans="10:10" x14ac:dyDescent="0.2">
      <c r="J545" s="12"/>
    </row>
    <row r="546" spans="10:10" x14ac:dyDescent="0.2">
      <c r="J546" s="12"/>
    </row>
    <row r="547" spans="10:10" x14ac:dyDescent="0.2">
      <c r="J547" s="12"/>
    </row>
    <row r="548" spans="10:10" x14ac:dyDescent="0.2">
      <c r="J548" s="12"/>
    </row>
    <row r="549" spans="10:10" x14ac:dyDescent="0.2">
      <c r="J549" s="12"/>
    </row>
    <row r="550" spans="10:10" x14ac:dyDescent="0.2">
      <c r="J550" s="12"/>
    </row>
    <row r="551" spans="10:10" x14ac:dyDescent="0.2">
      <c r="J551" s="12"/>
    </row>
    <row r="552" spans="10:10" x14ac:dyDescent="0.2">
      <c r="J552" s="12"/>
    </row>
    <row r="553" spans="10:10" x14ac:dyDescent="0.2">
      <c r="J553" s="12"/>
    </row>
    <row r="554" spans="10:10" x14ac:dyDescent="0.2">
      <c r="J554" s="12"/>
    </row>
    <row r="555" spans="10:10" x14ac:dyDescent="0.2">
      <c r="J555" s="12"/>
    </row>
    <row r="556" spans="10:10" x14ac:dyDescent="0.2">
      <c r="J556" s="12"/>
    </row>
    <row r="557" spans="10:10" x14ac:dyDescent="0.2">
      <c r="J557" s="12"/>
    </row>
    <row r="558" spans="10:10" x14ac:dyDescent="0.2">
      <c r="J558" s="12"/>
    </row>
    <row r="559" spans="10:10" x14ac:dyDescent="0.2">
      <c r="J559" s="12"/>
    </row>
    <row r="560" spans="10:10" x14ac:dyDescent="0.2">
      <c r="J560" s="12"/>
    </row>
    <row r="561" spans="10:10" x14ac:dyDescent="0.2">
      <c r="J561" s="12"/>
    </row>
    <row r="562" spans="10:10" x14ac:dyDescent="0.2">
      <c r="J562" s="12"/>
    </row>
    <row r="563" spans="10:10" x14ac:dyDescent="0.2">
      <c r="J563" s="12"/>
    </row>
    <row r="564" spans="10:10" x14ac:dyDescent="0.2">
      <c r="J564" s="12"/>
    </row>
    <row r="565" spans="10:10" x14ac:dyDescent="0.2">
      <c r="J565" s="12"/>
    </row>
    <row r="566" spans="10:10" x14ac:dyDescent="0.2">
      <c r="J566" s="12"/>
    </row>
    <row r="567" spans="10:10" x14ac:dyDescent="0.2">
      <c r="J567" s="12"/>
    </row>
    <row r="568" spans="10:10" x14ac:dyDescent="0.2">
      <c r="J568" s="12"/>
    </row>
    <row r="569" spans="10:10" x14ac:dyDescent="0.2">
      <c r="J569" s="12"/>
    </row>
    <row r="570" spans="10:10" x14ac:dyDescent="0.2">
      <c r="J570" s="12"/>
    </row>
    <row r="571" spans="10:10" x14ac:dyDescent="0.2">
      <c r="J571" s="12"/>
    </row>
    <row r="572" spans="10:10" x14ac:dyDescent="0.2">
      <c r="J572" s="12"/>
    </row>
    <row r="573" spans="10:10" x14ac:dyDescent="0.2">
      <c r="J573" s="12"/>
    </row>
    <row r="574" spans="10:10" x14ac:dyDescent="0.2">
      <c r="J574" s="12"/>
    </row>
    <row r="575" spans="10:10" x14ac:dyDescent="0.2">
      <c r="J575" s="12"/>
    </row>
    <row r="576" spans="10:10" x14ac:dyDescent="0.2">
      <c r="J576" s="12"/>
    </row>
    <row r="577" spans="10:10" x14ac:dyDescent="0.2">
      <c r="J577" s="12"/>
    </row>
    <row r="578" spans="10:10" x14ac:dyDescent="0.2">
      <c r="J578" s="12"/>
    </row>
    <row r="579" spans="10:10" x14ac:dyDescent="0.2">
      <c r="J579" s="12"/>
    </row>
    <row r="580" spans="10:10" x14ac:dyDescent="0.2">
      <c r="J580" s="12"/>
    </row>
    <row r="581" spans="10:10" x14ac:dyDescent="0.2">
      <c r="J581" s="12"/>
    </row>
    <row r="582" spans="10:10" x14ac:dyDescent="0.2">
      <c r="J582" s="12"/>
    </row>
    <row r="583" spans="10:10" x14ac:dyDescent="0.2">
      <c r="J583" s="12"/>
    </row>
    <row r="584" spans="10:10" x14ac:dyDescent="0.2">
      <c r="J584" s="12"/>
    </row>
    <row r="585" spans="10:10" x14ac:dyDescent="0.2">
      <c r="J585" s="12"/>
    </row>
    <row r="586" spans="10:10" x14ac:dyDescent="0.2">
      <c r="J586" s="12"/>
    </row>
    <row r="587" spans="10:10" x14ac:dyDescent="0.2">
      <c r="J587" s="12"/>
    </row>
    <row r="588" spans="10:10" x14ac:dyDescent="0.2">
      <c r="J588" s="12"/>
    </row>
    <row r="589" spans="10:10" x14ac:dyDescent="0.2">
      <c r="J589" s="12"/>
    </row>
    <row r="590" spans="10:10" x14ac:dyDescent="0.2">
      <c r="J590" s="12"/>
    </row>
    <row r="591" spans="10:10" x14ac:dyDescent="0.2">
      <c r="J591" s="12"/>
    </row>
    <row r="592" spans="10:10" x14ac:dyDescent="0.2">
      <c r="J592" s="12"/>
    </row>
    <row r="593" spans="10:10" x14ac:dyDescent="0.2">
      <c r="J593" s="12"/>
    </row>
    <row r="594" spans="10:10" x14ac:dyDescent="0.2">
      <c r="J594" s="12"/>
    </row>
    <row r="595" spans="10:10" x14ac:dyDescent="0.2">
      <c r="J595" s="12"/>
    </row>
    <row r="596" spans="10:10" x14ac:dyDescent="0.2">
      <c r="J596" s="12"/>
    </row>
    <row r="597" spans="10:10" x14ac:dyDescent="0.2">
      <c r="J597" s="12"/>
    </row>
    <row r="598" spans="10:10" x14ac:dyDescent="0.2">
      <c r="J598" s="12"/>
    </row>
    <row r="599" spans="10:10" x14ac:dyDescent="0.2">
      <c r="J599" s="12"/>
    </row>
    <row r="600" spans="10:10" x14ac:dyDescent="0.2">
      <c r="J600" s="12"/>
    </row>
    <row r="601" spans="10:10" x14ac:dyDescent="0.2">
      <c r="J601" s="12"/>
    </row>
    <row r="602" spans="10:10" x14ac:dyDescent="0.2">
      <c r="J602" s="12"/>
    </row>
    <row r="603" spans="10:10" x14ac:dyDescent="0.2">
      <c r="J603" s="12"/>
    </row>
    <row r="604" spans="10:10" x14ac:dyDescent="0.2">
      <c r="J604" s="12"/>
    </row>
    <row r="605" spans="10:10" x14ac:dyDescent="0.2">
      <c r="J605" s="12"/>
    </row>
    <row r="606" spans="10:10" x14ac:dyDescent="0.2">
      <c r="J606" s="12"/>
    </row>
    <row r="607" spans="10:10" x14ac:dyDescent="0.2">
      <c r="J607" s="12"/>
    </row>
    <row r="608" spans="10:10" x14ac:dyDescent="0.2">
      <c r="J608" s="12"/>
    </row>
    <row r="609" spans="10:10" x14ac:dyDescent="0.2">
      <c r="J609" s="12"/>
    </row>
    <row r="610" spans="10:10" x14ac:dyDescent="0.2">
      <c r="J610" s="12"/>
    </row>
    <row r="611" spans="10:10" x14ac:dyDescent="0.2">
      <c r="J611" s="12"/>
    </row>
    <row r="612" spans="10:10" x14ac:dyDescent="0.2">
      <c r="J612" s="12"/>
    </row>
    <row r="613" spans="10:10" x14ac:dyDescent="0.2">
      <c r="J613" s="12"/>
    </row>
    <row r="614" spans="10:10" x14ac:dyDescent="0.2">
      <c r="J614" s="12"/>
    </row>
    <row r="615" spans="10:10" x14ac:dyDescent="0.2">
      <c r="J615" s="12"/>
    </row>
    <row r="616" spans="10:10" x14ac:dyDescent="0.2">
      <c r="J616" s="12"/>
    </row>
    <row r="617" spans="10:10" x14ac:dyDescent="0.2">
      <c r="J617" s="12"/>
    </row>
    <row r="618" spans="10:10" x14ac:dyDescent="0.2">
      <c r="J618" s="12"/>
    </row>
    <row r="619" spans="10:10" x14ac:dyDescent="0.2">
      <c r="J619" s="12"/>
    </row>
    <row r="620" spans="10:10" x14ac:dyDescent="0.2">
      <c r="J620" s="12"/>
    </row>
    <row r="621" spans="10:10" x14ac:dyDescent="0.2">
      <c r="J621" s="12"/>
    </row>
    <row r="622" spans="10:10" x14ac:dyDescent="0.2">
      <c r="J622" s="12"/>
    </row>
    <row r="623" spans="10:10" x14ac:dyDescent="0.2">
      <c r="J623" s="12"/>
    </row>
    <row r="624" spans="10:10" x14ac:dyDescent="0.2">
      <c r="J624" s="12"/>
    </row>
    <row r="625" spans="10:10" x14ac:dyDescent="0.2">
      <c r="J625" s="12"/>
    </row>
    <row r="626" spans="10:10" x14ac:dyDescent="0.2">
      <c r="J626" s="12"/>
    </row>
    <row r="627" spans="10:10" x14ac:dyDescent="0.2">
      <c r="J627" s="12"/>
    </row>
    <row r="628" spans="10:10" x14ac:dyDescent="0.2">
      <c r="J628" s="12"/>
    </row>
    <row r="629" spans="10:10" x14ac:dyDescent="0.2">
      <c r="J629" s="12"/>
    </row>
    <row r="630" spans="10:10" x14ac:dyDescent="0.2">
      <c r="J630" s="12"/>
    </row>
    <row r="631" spans="10:10" x14ac:dyDescent="0.2">
      <c r="J631" s="12"/>
    </row>
    <row r="632" spans="10:10" x14ac:dyDescent="0.2">
      <c r="J632" s="12"/>
    </row>
    <row r="633" spans="10:10" x14ac:dyDescent="0.2">
      <c r="J633" s="12"/>
    </row>
    <row r="634" spans="10:10" x14ac:dyDescent="0.2">
      <c r="J634" s="12"/>
    </row>
    <row r="635" spans="10:10" x14ac:dyDescent="0.2">
      <c r="J635" s="12"/>
    </row>
    <row r="636" spans="10:10" x14ac:dyDescent="0.2">
      <c r="J636" s="12"/>
    </row>
    <row r="637" spans="10:10" x14ac:dyDescent="0.2">
      <c r="J637" s="12"/>
    </row>
    <row r="638" spans="10:10" x14ac:dyDescent="0.2">
      <c r="J638" s="12"/>
    </row>
    <row r="639" spans="10:10" x14ac:dyDescent="0.2">
      <c r="J639" s="12"/>
    </row>
    <row r="640" spans="10:10" x14ac:dyDescent="0.2">
      <c r="J640" s="12"/>
    </row>
    <row r="641" spans="10:10" x14ac:dyDescent="0.2">
      <c r="J641" s="12"/>
    </row>
    <row r="642" spans="10:10" x14ac:dyDescent="0.2">
      <c r="J642" s="12"/>
    </row>
    <row r="643" spans="10:10" x14ac:dyDescent="0.2">
      <c r="J643" s="12"/>
    </row>
    <row r="644" spans="10:10" x14ac:dyDescent="0.2">
      <c r="J644" s="12"/>
    </row>
    <row r="645" spans="10:10" x14ac:dyDescent="0.2">
      <c r="J645" s="12"/>
    </row>
    <row r="646" spans="10:10" x14ac:dyDescent="0.2">
      <c r="J646" s="12"/>
    </row>
    <row r="647" spans="10:10" x14ac:dyDescent="0.2">
      <c r="J647" s="12"/>
    </row>
    <row r="648" spans="10:10" x14ac:dyDescent="0.2">
      <c r="J648" s="12"/>
    </row>
    <row r="649" spans="10:10" x14ac:dyDescent="0.2">
      <c r="J649" s="12"/>
    </row>
    <row r="650" spans="10:10" x14ac:dyDescent="0.2">
      <c r="J650" s="12"/>
    </row>
    <row r="651" spans="10:10" x14ac:dyDescent="0.2">
      <c r="J651" s="12"/>
    </row>
    <row r="652" spans="10:10" x14ac:dyDescent="0.2">
      <c r="J652" s="12"/>
    </row>
    <row r="653" spans="10:10" x14ac:dyDescent="0.2">
      <c r="J653" s="12"/>
    </row>
    <row r="654" spans="10:10" x14ac:dyDescent="0.2">
      <c r="J654" s="12"/>
    </row>
    <row r="655" spans="10:10" x14ac:dyDescent="0.2">
      <c r="J655" s="12"/>
    </row>
    <row r="656" spans="10:10" x14ac:dyDescent="0.2">
      <c r="J656" s="12"/>
    </row>
    <row r="657" spans="10:10" x14ac:dyDescent="0.2">
      <c r="J657" s="12"/>
    </row>
    <row r="658" spans="10:10" x14ac:dyDescent="0.2">
      <c r="J658" s="12"/>
    </row>
    <row r="659" spans="10:10" x14ac:dyDescent="0.2">
      <c r="J659" s="12"/>
    </row>
    <row r="660" spans="10:10" x14ac:dyDescent="0.2">
      <c r="J660" s="12"/>
    </row>
    <row r="661" spans="10:10" x14ac:dyDescent="0.2">
      <c r="J661" s="12"/>
    </row>
    <row r="662" spans="10:10" x14ac:dyDescent="0.2">
      <c r="J662" s="12"/>
    </row>
    <row r="663" spans="10:10" x14ac:dyDescent="0.2">
      <c r="J663" s="12"/>
    </row>
    <row r="664" spans="10:10" x14ac:dyDescent="0.2">
      <c r="J664" s="12"/>
    </row>
    <row r="665" spans="10:10" x14ac:dyDescent="0.2">
      <c r="J665" s="12"/>
    </row>
    <row r="666" spans="10:10" x14ac:dyDescent="0.2">
      <c r="J666" s="12"/>
    </row>
    <row r="667" spans="10:10" x14ac:dyDescent="0.2">
      <c r="J667" s="12"/>
    </row>
    <row r="668" spans="10:10" x14ac:dyDescent="0.2">
      <c r="J668" s="12"/>
    </row>
    <row r="669" spans="10:10" x14ac:dyDescent="0.2">
      <c r="J669" s="12"/>
    </row>
    <row r="670" spans="10:10" x14ac:dyDescent="0.2">
      <c r="J670" s="12"/>
    </row>
    <row r="671" spans="10:10" x14ac:dyDescent="0.2">
      <c r="J671" s="12"/>
    </row>
    <row r="672" spans="10:10" x14ac:dyDescent="0.2">
      <c r="J672" s="12"/>
    </row>
    <row r="673" spans="10:10" x14ac:dyDescent="0.2">
      <c r="J673" s="12"/>
    </row>
    <row r="674" spans="10:10" x14ac:dyDescent="0.2">
      <c r="J674" s="12"/>
    </row>
    <row r="675" spans="10:10" x14ac:dyDescent="0.2">
      <c r="J675" s="12"/>
    </row>
    <row r="676" spans="10:10" x14ac:dyDescent="0.2">
      <c r="J676" s="12"/>
    </row>
    <row r="677" spans="10:10" x14ac:dyDescent="0.2">
      <c r="J677" s="12"/>
    </row>
    <row r="678" spans="10:10" x14ac:dyDescent="0.2">
      <c r="J678" s="12"/>
    </row>
    <row r="679" spans="10:10" x14ac:dyDescent="0.2">
      <c r="J679" s="12"/>
    </row>
    <row r="680" spans="10:10" x14ac:dyDescent="0.2">
      <c r="J680" s="12"/>
    </row>
    <row r="681" spans="10:10" x14ac:dyDescent="0.2">
      <c r="J681" s="12"/>
    </row>
    <row r="682" spans="10:10" x14ac:dyDescent="0.2">
      <c r="J682" s="12"/>
    </row>
    <row r="683" spans="10:10" x14ac:dyDescent="0.2">
      <c r="J683" s="12"/>
    </row>
    <row r="684" spans="10:10" x14ac:dyDescent="0.2">
      <c r="J684" s="12"/>
    </row>
    <row r="685" spans="10:10" x14ac:dyDescent="0.2">
      <c r="J685" s="12"/>
    </row>
    <row r="686" spans="10:10" x14ac:dyDescent="0.2">
      <c r="J686" s="12"/>
    </row>
    <row r="687" spans="10:10" x14ac:dyDescent="0.2">
      <c r="J687" s="12"/>
    </row>
    <row r="688" spans="10:10" x14ac:dyDescent="0.2">
      <c r="J688" s="12"/>
    </row>
    <row r="689" spans="10:10" x14ac:dyDescent="0.2">
      <c r="J689" s="12"/>
    </row>
    <row r="690" spans="10:10" x14ac:dyDescent="0.2">
      <c r="J690" s="12"/>
    </row>
    <row r="691" spans="10:10" x14ac:dyDescent="0.2">
      <c r="J691" s="12"/>
    </row>
    <row r="692" spans="10:10" x14ac:dyDescent="0.2">
      <c r="J692" s="12"/>
    </row>
    <row r="693" spans="10:10" x14ac:dyDescent="0.2">
      <c r="J693" s="12"/>
    </row>
    <row r="694" spans="10:10" x14ac:dyDescent="0.2">
      <c r="J694" s="12"/>
    </row>
    <row r="695" spans="10:10" x14ac:dyDescent="0.2">
      <c r="J695" s="12"/>
    </row>
    <row r="696" spans="10:10" x14ac:dyDescent="0.2">
      <c r="J696" s="12"/>
    </row>
    <row r="697" spans="10:10" x14ac:dyDescent="0.2">
      <c r="J697" s="12"/>
    </row>
    <row r="698" spans="10:10" x14ac:dyDescent="0.2">
      <c r="J698" s="12"/>
    </row>
    <row r="699" spans="10:10" x14ac:dyDescent="0.2">
      <c r="J699" s="12"/>
    </row>
    <row r="700" spans="10:10" x14ac:dyDescent="0.2">
      <c r="J700" s="12"/>
    </row>
    <row r="701" spans="10:10" x14ac:dyDescent="0.2">
      <c r="J701" s="12"/>
    </row>
    <row r="702" spans="10:10" x14ac:dyDescent="0.2">
      <c r="J702" s="12"/>
    </row>
    <row r="703" spans="10:10" x14ac:dyDescent="0.2">
      <c r="J703" s="12"/>
    </row>
    <row r="704" spans="10:10" x14ac:dyDescent="0.2">
      <c r="J704" s="12"/>
    </row>
    <row r="705" spans="10:10" x14ac:dyDescent="0.2">
      <c r="J705" s="12"/>
    </row>
    <row r="706" spans="10:10" x14ac:dyDescent="0.2">
      <c r="J706" s="12"/>
    </row>
    <row r="707" spans="10:10" x14ac:dyDescent="0.2">
      <c r="J707" s="12"/>
    </row>
    <row r="708" spans="10:10" x14ac:dyDescent="0.2">
      <c r="J708" s="12"/>
    </row>
    <row r="709" spans="10:10" x14ac:dyDescent="0.2">
      <c r="J709" s="12"/>
    </row>
    <row r="710" spans="10:10" x14ac:dyDescent="0.2">
      <c r="J710" s="12"/>
    </row>
    <row r="711" spans="10:10" x14ac:dyDescent="0.2">
      <c r="J711" s="12"/>
    </row>
    <row r="712" spans="10:10" x14ac:dyDescent="0.2">
      <c r="J712" s="12"/>
    </row>
    <row r="713" spans="10:10" x14ac:dyDescent="0.2">
      <c r="J713" s="12"/>
    </row>
    <row r="714" spans="10:10" x14ac:dyDescent="0.2">
      <c r="J714" s="12"/>
    </row>
    <row r="715" spans="10:10" x14ac:dyDescent="0.2">
      <c r="J715" s="12"/>
    </row>
    <row r="716" spans="10:10" x14ac:dyDescent="0.2">
      <c r="J716" s="12"/>
    </row>
    <row r="717" spans="10:10" x14ac:dyDescent="0.2">
      <c r="J717" s="12"/>
    </row>
    <row r="718" spans="10:10" x14ac:dyDescent="0.2">
      <c r="J718" s="12"/>
    </row>
    <row r="719" spans="10:10" x14ac:dyDescent="0.2">
      <c r="J719" s="12"/>
    </row>
    <row r="720" spans="10:10" x14ac:dyDescent="0.2">
      <c r="J720" s="12"/>
    </row>
    <row r="721" spans="10:10" x14ac:dyDescent="0.2">
      <c r="J721" s="12"/>
    </row>
    <row r="722" spans="10:10" x14ac:dyDescent="0.2">
      <c r="J722" s="12"/>
    </row>
    <row r="723" spans="10:10" x14ac:dyDescent="0.2">
      <c r="J723" s="12"/>
    </row>
    <row r="724" spans="10:10" x14ac:dyDescent="0.2">
      <c r="J724" s="12"/>
    </row>
    <row r="725" spans="10:10" x14ac:dyDescent="0.2">
      <c r="J725" s="12"/>
    </row>
    <row r="726" spans="10:10" x14ac:dyDescent="0.2">
      <c r="J726" s="12"/>
    </row>
    <row r="727" spans="10:10" x14ac:dyDescent="0.2">
      <c r="J727" s="12"/>
    </row>
    <row r="728" spans="10:10" x14ac:dyDescent="0.2">
      <c r="J728" s="12"/>
    </row>
    <row r="729" spans="10:10" x14ac:dyDescent="0.2">
      <c r="J729" s="12"/>
    </row>
    <row r="730" spans="10:10" x14ac:dyDescent="0.2">
      <c r="J730" s="12"/>
    </row>
    <row r="731" spans="10:10" x14ac:dyDescent="0.2">
      <c r="J731" s="12"/>
    </row>
    <row r="732" spans="10:10" x14ac:dyDescent="0.2">
      <c r="J732" s="12"/>
    </row>
    <row r="733" spans="10:10" x14ac:dyDescent="0.2">
      <c r="J733" s="12"/>
    </row>
    <row r="734" spans="10:10" x14ac:dyDescent="0.2">
      <c r="J734" s="12"/>
    </row>
    <row r="735" spans="10:10" x14ac:dyDescent="0.2">
      <c r="J735" s="12"/>
    </row>
    <row r="736" spans="10:10" x14ac:dyDescent="0.2">
      <c r="J736" s="12"/>
    </row>
    <row r="737" spans="10:10" x14ac:dyDescent="0.2">
      <c r="J737" s="12"/>
    </row>
    <row r="738" spans="10:10" x14ac:dyDescent="0.2">
      <c r="J738" s="12"/>
    </row>
    <row r="739" spans="10:10" x14ac:dyDescent="0.2">
      <c r="J739" s="12"/>
    </row>
    <row r="740" spans="10:10" x14ac:dyDescent="0.2">
      <c r="J740" s="12"/>
    </row>
    <row r="741" spans="10:10" x14ac:dyDescent="0.2">
      <c r="J741" s="12"/>
    </row>
    <row r="742" spans="10:10" x14ac:dyDescent="0.2">
      <c r="J742" s="12"/>
    </row>
    <row r="743" spans="10:10" x14ac:dyDescent="0.2">
      <c r="J743" s="12"/>
    </row>
    <row r="744" spans="10:10" x14ac:dyDescent="0.2">
      <c r="J744" s="12"/>
    </row>
    <row r="745" spans="10:10" x14ac:dyDescent="0.2">
      <c r="J745" s="12"/>
    </row>
    <row r="746" spans="10:10" x14ac:dyDescent="0.2">
      <c r="J746" s="12"/>
    </row>
    <row r="747" spans="10:10" x14ac:dyDescent="0.2">
      <c r="J747" s="12"/>
    </row>
    <row r="748" spans="10:10" x14ac:dyDescent="0.2">
      <c r="J748" s="12"/>
    </row>
    <row r="749" spans="10:10" x14ac:dyDescent="0.2">
      <c r="J749" s="12"/>
    </row>
    <row r="750" spans="10:10" x14ac:dyDescent="0.2">
      <c r="J750" s="12"/>
    </row>
    <row r="751" spans="10:10" x14ac:dyDescent="0.2">
      <c r="J751" s="12"/>
    </row>
    <row r="752" spans="10:10" x14ac:dyDescent="0.2">
      <c r="J752" s="12"/>
    </row>
    <row r="753" spans="10:10" x14ac:dyDescent="0.2">
      <c r="J753" s="12"/>
    </row>
    <row r="754" spans="10:10" x14ac:dyDescent="0.2">
      <c r="J754" s="12"/>
    </row>
    <row r="755" spans="10:10" x14ac:dyDescent="0.2">
      <c r="J755" s="12"/>
    </row>
    <row r="756" spans="10:10" x14ac:dyDescent="0.2">
      <c r="J756" s="12"/>
    </row>
    <row r="757" spans="10:10" x14ac:dyDescent="0.2">
      <c r="J757" s="12"/>
    </row>
    <row r="758" spans="10:10" x14ac:dyDescent="0.2">
      <c r="J758" s="12"/>
    </row>
    <row r="759" spans="10:10" x14ac:dyDescent="0.2">
      <c r="J759" s="12"/>
    </row>
    <row r="760" spans="10:10" x14ac:dyDescent="0.2">
      <c r="J760" s="12"/>
    </row>
    <row r="761" spans="10:10" x14ac:dyDescent="0.2">
      <c r="J761" s="12"/>
    </row>
    <row r="762" spans="10:10" x14ac:dyDescent="0.2">
      <c r="J762" s="12"/>
    </row>
    <row r="763" spans="10:10" x14ac:dyDescent="0.2">
      <c r="J763" s="12"/>
    </row>
    <row r="764" spans="10:10" x14ac:dyDescent="0.2">
      <c r="J764" s="12"/>
    </row>
    <row r="765" spans="10:10" x14ac:dyDescent="0.2">
      <c r="J765" s="12"/>
    </row>
    <row r="766" spans="10:10" x14ac:dyDescent="0.2">
      <c r="J766" s="12"/>
    </row>
    <row r="767" spans="10:10" x14ac:dyDescent="0.2">
      <c r="J767" s="12"/>
    </row>
    <row r="768" spans="10:10" x14ac:dyDescent="0.2">
      <c r="J768" s="12"/>
    </row>
    <row r="769" spans="10:10" x14ac:dyDescent="0.2">
      <c r="J769" s="12"/>
    </row>
    <row r="770" spans="10:10" x14ac:dyDescent="0.2">
      <c r="J770" s="12"/>
    </row>
    <row r="771" spans="10:10" x14ac:dyDescent="0.2">
      <c r="J771" s="12"/>
    </row>
    <row r="772" spans="10:10" x14ac:dyDescent="0.2">
      <c r="J772" s="12"/>
    </row>
    <row r="773" spans="10:10" x14ac:dyDescent="0.2">
      <c r="J773" s="12"/>
    </row>
    <row r="774" spans="10:10" x14ac:dyDescent="0.2">
      <c r="J774" s="12"/>
    </row>
    <row r="775" spans="10:10" x14ac:dyDescent="0.2">
      <c r="J775" s="12"/>
    </row>
    <row r="776" spans="10:10" x14ac:dyDescent="0.2">
      <c r="J776" s="12"/>
    </row>
    <row r="777" spans="10:10" x14ac:dyDescent="0.2">
      <c r="J777" s="12"/>
    </row>
    <row r="778" spans="10:10" x14ac:dyDescent="0.2">
      <c r="J778" s="12"/>
    </row>
    <row r="779" spans="10:10" x14ac:dyDescent="0.2">
      <c r="J779" s="12"/>
    </row>
    <row r="780" spans="10:10" x14ac:dyDescent="0.2">
      <c r="J780" s="12"/>
    </row>
    <row r="781" spans="10:10" x14ac:dyDescent="0.2">
      <c r="J781" s="12"/>
    </row>
    <row r="782" spans="10:10" x14ac:dyDescent="0.2">
      <c r="J782" s="12"/>
    </row>
    <row r="783" spans="10:10" x14ac:dyDescent="0.2">
      <c r="J783" s="12"/>
    </row>
    <row r="784" spans="10:10" x14ac:dyDescent="0.2">
      <c r="J784" s="12"/>
    </row>
    <row r="785" spans="10:10" x14ac:dyDescent="0.2">
      <c r="J785" s="12"/>
    </row>
    <row r="786" spans="10:10" x14ac:dyDescent="0.2">
      <c r="J786" s="12"/>
    </row>
    <row r="787" spans="10:10" x14ac:dyDescent="0.2">
      <c r="J787" s="12"/>
    </row>
    <row r="788" spans="10:10" x14ac:dyDescent="0.2">
      <c r="J788" s="12"/>
    </row>
    <row r="789" spans="10:10" x14ac:dyDescent="0.2">
      <c r="J789" s="12"/>
    </row>
    <row r="790" spans="10:10" x14ac:dyDescent="0.2">
      <c r="J790" s="12"/>
    </row>
    <row r="791" spans="10:10" x14ac:dyDescent="0.2">
      <c r="J791" s="12"/>
    </row>
    <row r="792" spans="10:10" x14ac:dyDescent="0.2">
      <c r="J792" s="12"/>
    </row>
    <row r="793" spans="10:10" x14ac:dyDescent="0.2">
      <c r="J793" s="12"/>
    </row>
    <row r="794" spans="10:10" x14ac:dyDescent="0.2">
      <c r="J794" s="12"/>
    </row>
    <row r="795" spans="10:10" x14ac:dyDescent="0.2">
      <c r="J795" s="12"/>
    </row>
    <row r="796" spans="10:10" x14ac:dyDescent="0.2">
      <c r="J796" s="12"/>
    </row>
    <row r="797" spans="10:10" x14ac:dyDescent="0.2">
      <c r="J797" s="12"/>
    </row>
    <row r="798" spans="10:10" x14ac:dyDescent="0.2">
      <c r="J798" s="12"/>
    </row>
    <row r="799" spans="10:10" x14ac:dyDescent="0.2">
      <c r="J799" s="12"/>
    </row>
    <row r="800" spans="10:10" x14ac:dyDescent="0.2">
      <c r="J800" s="12"/>
    </row>
    <row r="801" spans="10:10" x14ac:dyDescent="0.2">
      <c r="J801" s="12"/>
    </row>
    <row r="802" spans="10:10" x14ac:dyDescent="0.2">
      <c r="J802" s="12"/>
    </row>
    <row r="803" spans="10:10" x14ac:dyDescent="0.2">
      <c r="J803" s="12"/>
    </row>
    <row r="804" spans="10:10" x14ac:dyDescent="0.2">
      <c r="J804" s="12"/>
    </row>
    <row r="805" spans="10:10" x14ac:dyDescent="0.2">
      <c r="J805" s="12"/>
    </row>
    <row r="806" spans="10:10" x14ac:dyDescent="0.2">
      <c r="J806" s="12"/>
    </row>
    <row r="807" spans="10:10" x14ac:dyDescent="0.2">
      <c r="J807" s="12"/>
    </row>
    <row r="808" spans="10:10" x14ac:dyDescent="0.2">
      <c r="J808" s="12"/>
    </row>
    <row r="809" spans="10:10" x14ac:dyDescent="0.2">
      <c r="J809" s="12"/>
    </row>
    <row r="810" spans="10:10" x14ac:dyDescent="0.2">
      <c r="J810" s="12"/>
    </row>
    <row r="811" spans="10:10" x14ac:dyDescent="0.2">
      <c r="J811" s="12"/>
    </row>
    <row r="812" spans="10:10" x14ac:dyDescent="0.2">
      <c r="J812" s="12"/>
    </row>
    <row r="813" spans="10:10" x14ac:dyDescent="0.2">
      <c r="J813" s="12"/>
    </row>
    <row r="814" spans="10:10" x14ac:dyDescent="0.2">
      <c r="J814" s="12"/>
    </row>
    <row r="815" spans="10:10" x14ac:dyDescent="0.2">
      <c r="J815" s="12"/>
    </row>
    <row r="816" spans="10:10" x14ac:dyDescent="0.2">
      <c r="J816" s="12"/>
    </row>
    <row r="817" spans="10:10" x14ac:dyDescent="0.2">
      <c r="J817" s="12"/>
    </row>
    <row r="818" spans="10:10" x14ac:dyDescent="0.2">
      <c r="J818" s="12"/>
    </row>
    <row r="819" spans="10:10" x14ac:dyDescent="0.2">
      <c r="J819" s="12"/>
    </row>
    <row r="820" spans="10:10" x14ac:dyDescent="0.2">
      <c r="J820" s="12"/>
    </row>
    <row r="821" spans="10:10" x14ac:dyDescent="0.2">
      <c r="J821" s="12"/>
    </row>
    <row r="822" spans="10:10" x14ac:dyDescent="0.2">
      <c r="J822" s="12"/>
    </row>
    <row r="823" spans="10:10" x14ac:dyDescent="0.2">
      <c r="J823" s="12"/>
    </row>
    <row r="824" spans="10:10" x14ac:dyDescent="0.2">
      <c r="J824" s="12"/>
    </row>
    <row r="825" spans="10:10" x14ac:dyDescent="0.2">
      <c r="J825" s="12"/>
    </row>
    <row r="826" spans="10:10" x14ac:dyDescent="0.2">
      <c r="J826" s="12"/>
    </row>
    <row r="827" spans="10:10" x14ac:dyDescent="0.2">
      <c r="J827" s="12"/>
    </row>
    <row r="828" spans="10:10" x14ac:dyDescent="0.2">
      <c r="J828" s="12"/>
    </row>
    <row r="829" spans="10:10" x14ac:dyDescent="0.2">
      <c r="J829" s="12"/>
    </row>
    <row r="830" spans="10:10" x14ac:dyDescent="0.2">
      <c r="J830" s="12"/>
    </row>
    <row r="831" spans="10:10" x14ac:dyDescent="0.2">
      <c r="J831" s="12"/>
    </row>
    <row r="832" spans="10:10" x14ac:dyDescent="0.2">
      <c r="J832" s="12"/>
    </row>
    <row r="833" spans="10:10" x14ac:dyDescent="0.2">
      <c r="J833" s="12"/>
    </row>
    <row r="834" spans="10:10" x14ac:dyDescent="0.2">
      <c r="J834" s="12"/>
    </row>
    <row r="835" spans="10:10" x14ac:dyDescent="0.2">
      <c r="J835" s="12"/>
    </row>
    <row r="836" spans="10:10" x14ac:dyDescent="0.2">
      <c r="J836" s="12"/>
    </row>
    <row r="837" spans="10:10" x14ac:dyDescent="0.2">
      <c r="J837" s="12"/>
    </row>
    <row r="838" spans="10:10" x14ac:dyDescent="0.2">
      <c r="J838" s="12"/>
    </row>
    <row r="839" spans="10:10" x14ac:dyDescent="0.2">
      <c r="J839" s="12"/>
    </row>
    <row r="840" spans="10:10" x14ac:dyDescent="0.2">
      <c r="J840" s="12"/>
    </row>
    <row r="841" spans="10:10" x14ac:dyDescent="0.2">
      <c r="J841" s="12"/>
    </row>
    <row r="842" spans="10:10" x14ac:dyDescent="0.2">
      <c r="J842" s="12"/>
    </row>
    <row r="843" spans="10:10" x14ac:dyDescent="0.2">
      <c r="J843" s="12"/>
    </row>
    <row r="844" spans="10:10" x14ac:dyDescent="0.2">
      <c r="J844" s="12"/>
    </row>
    <row r="845" spans="10:10" x14ac:dyDescent="0.2">
      <c r="J845" s="12"/>
    </row>
    <row r="846" spans="10:10" x14ac:dyDescent="0.2">
      <c r="J846" s="12"/>
    </row>
    <row r="847" spans="10:10" x14ac:dyDescent="0.2">
      <c r="J847" s="12"/>
    </row>
    <row r="848" spans="10:10" x14ac:dyDescent="0.2">
      <c r="J848" s="12"/>
    </row>
    <row r="849" spans="10:10" x14ac:dyDescent="0.2">
      <c r="J849" s="12"/>
    </row>
    <row r="850" spans="10:10" x14ac:dyDescent="0.2">
      <c r="J850" s="12"/>
    </row>
    <row r="851" spans="10:10" x14ac:dyDescent="0.2">
      <c r="J851" s="12"/>
    </row>
    <row r="852" spans="10:10" x14ac:dyDescent="0.2">
      <c r="J852" s="12"/>
    </row>
    <row r="853" spans="10:10" x14ac:dyDescent="0.2">
      <c r="J853" s="12"/>
    </row>
    <row r="854" spans="10:10" x14ac:dyDescent="0.2">
      <c r="J854" s="12"/>
    </row>
    <row r="855" spans="10:10" x14ac:dyDescent="0.2">
      <c r="J855" s="12"/>
    </row>
    <row r="856" spans="10:10" x14ac:dyDescent="0.2">
      <c r="J856" s="12"/>
    </row>
    <row r="857" spans="10:10" x14ac:dyDescent="0.2">
      <c r="J857" s="12"/>
    </row>
    <row r="858" spans="10:10" x14ac:dyDescent="0.2">
      <c r="J858" s="12"/>
    </row>
    <row r="859" spans="10:10" x14ac:dyDescent="0.2">
      <c r="J859" s="12"/>
    </row>
    <row r="860" spans="10:10" x14ac:dyDescent="0.2">
      <c r="J860" s="12"/>
    </row>
    <row r="861" spans="10:10" x14ac:dyDescent="0.2">
      <c r="J861" s="12"/>
    </row>
    <row r="862" spans="10:10" x14ac:dyDescent="0.2">
      <c r="J862" s="12"/>
    </row>
    <row r="863" spans="10:10" x14ac:dyDescent="0.2">
      <c r="J863" s="12"/>
    </row>
    <row r="864" spans="10:10" x14ac:dyDescent="0.2">
      <c r="J864" s="12"/>
    </row>
    <row r="865" spans="10:10" x14ac:dyDescent="0.2">
      <c r="J865" s="12"/>
    </row>
    <row r="866" spans="10:10" x14ac:dyDescent="0.2">
      <c r="J866" s="12"/>
    </row>
    <row r="867" spans="10:10" x14ac:dyDescent="0.2">
      <c r="J867" s="12"/>
    </row>
    <row r="868" spans="10:10" x14ac:dyDescent="0.2">
      <c r="J868" s="12"/>
    </row>
    <row r="869" spans="10:10" x14ac:dyDescent="0.2">
      <c r="J869" s="12"/>
    </row>
    <row r="870" spans="10:10" x14ac:dyDescent="0.2">
      <c r="J870" s="12"/>
    </row>
    <row r="871" spans="10:10" x14ac:dyDescent="0.2">
      <c r="J871" s="12"/>
    </row>
    <row r="872" spans="10:10" x14ac:dyDescent="0.2">
      <c r="J872" s="12"/>
    </row>
    <row r="873" spans="10:10" x14ac:dyDescent="0.2">
      <c r="J873" s="12"/>
    </row>
    <row r="874" spans="10:10" x14ac:dyDescent="0.2">
      <c r="J874" s="12"/>
    </row>
    <row r="875" spans="10:10" x14ac:dyDescent="0.2">
      <c r="J875" s="12"/>
    </row>
    <row r="876" spans="10:10" x14ac:dyDescent="0.2">
      <c r="J876" s="12"/>
    </row>
    <row r="877" spans="10:10" x14ac:dyDescent="0.2">
      <c r="J877" s="12"/>
    </row>
    <row r="878" spans="10:10" x14ac:dyDescent="0.2">
      <c r="J878" s="12"/>
    </row>
    <row r="879" spans="10:10" x14ac:dyDescent="0.2">
      <c r="J879" s="12"/>
    </row>
    <row r="880" spans="10:10" x14ac:dyDescent="0.2">
      <c r="J880" s="180"/>
    </row>
  </sheetData>
  <phoneticPr fontId="4" type="noConversion"/>
  <pageMargins left="0.75" right="0.75" top="1" bottom="1"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DF324"/>
  <sheetViews>
    <sheetView workbookViewId="0">
      <pane ySplit="11" topLeftCell="A12" activePane="bottomLeft" state="frozen"/>
      <selection pane="bottomLeft" activeCell="M4" sqref="M4"/>
    </sheetView>
  </sheetViews>
  <sheetFormatPr baseColWidth="10" defaultColWidth="11.5703125" defaultRowHeight="12.75" x14ac:dyDescent="0.2"/>
  <cols>
    <col min="1" max="1" width="93.42578125" style="32" customWidth="1"/>
    <col min="2" max="2" width="5.28515625" style="32" hidden="1" customWidth="1"/>
    <col min="3" max="3" width="9.42578125" style="32" customWidth="1"/>
    <col min="4" max="4" width="10.7109375" style="32" customWidth="1"/>
    <col min="5" max="5" width="9.7109375" style="32" hidden="1" customWidth="1"/>
    <col min="6" max="6" width="6.5703125" style="32" hidden="1" customWidth="1"/>
    <col min="7" max="7" width="8.5703125" style="32" hidden="1" customWidth="1"/>
    <col min="8" max="8" width="11" style="32" customWidth="1"/>
    <col min="9" max="9" width="7.5703125" style="32" hidden="1" customWidth="1"/>
    <col min="10" max="10" width="6" style="32" hidden="1" customWidth="1"/>
    <col min="11" max="11" width="8.140625" style="32" customWidth="1"/>
    <col min="12" max="12" width="14" style="32" customWidth="1"/>
    <col min="13" max="16384" width="11.5703125" style="32"/>
  </cols>
  <sheetData>
    <row r="1" spans="1:16" ht="18" x14ac:dyDescent="0.25">
      <c r="A1" s="48" t="s">
        <v>772</v>
      </c>
      <c r="B1" s="23"/>
      <c r="C1" s="23"/>
      <c r="D1" s="205"/>
      <c r="E1" s="205"/>
      <c r="F1" s="206"/>
      <c r="G1" s="206"/>
      <c r="H1" s="23"/>
      <c r="I1" s="23"/>
      <c r="J1" s="23"/>
      <c r="K1" s="23"/>
      <c r="L1" s="23"/>
      <c r="M1" s="201"/>
    </row>
    <row r="2" spans="1:16" x14ac:dyDescent="0.2">
      <c r="A2" s="30"/>
      <c r="B2" s="50"/>
      <c r="C2" s="50"/>
      <c r="D2" s="181"/>
      <c r="E2" s="181"/>
      <c r="F2" s="203"/>
      <c r="G2" s="203"/>
      <c r="H2" s="24"/>
      <c r="I2" s="200"/>
      <c r="J2" s="200"/>
      <c r="K2" s="62"/>
      <c r="L2" s="62"/>
      <c r="M2" s="55"/>
      <c r="N2" s="201"/>
    </row>
    <row r="3" spans="1:16" x14ac:dyDescent="0.2">
      <c r="A3" s="37" t="s">
        <v>785</v>
      </c>
      <c r="B3" s="47"/>
      <c r="D3" s="1" t="s">
        <v>1018</v>
      </c>
      <c r="E3" s="202"/>
      <c r="F3" s="207"/>
      <c r="G3" s="207"/>
      <c r="H3" s="191"/>
      <c r="I3" s="192"/>
      <c r="J3" s="192"/>
      <c r="K3" s="186"/>
      <c r="L3" s="198" t="s">
        <v>1115</v>
      </c>
      <c r="M3" s="187"/>
    </row>
    <row r="4" spans="1:16" x14ac:dyDescent="0.2">
      <c r="A4" s="37" t="s">
        <v>786</v>
      </c>
      <c r="B4" s="55"/>
      <c r="D4" s="404">
        <f>'Rapport 11'!D4</f>
        <v>0</v>
      </c>
      <c r="E4" s="181"/>
      <c r="F4" s="203"/>
      <c r="G4" s="203"/>
      <c r="H4" s="193"/>
      <c r="I4" s="194"/>
      <c r="J4" s="194"/>
      <c r="K4" s="197"/>
      <c r="L4" s="520" t="s">
        <v>1840</v>
      </c>
      <c r="M4" s="188">
        <f>SUM(L16:L179)+SUM(L256:L268)</f>
        <v>0</v>
      </c>
    </row>
    <row r="5" spans="1:16" x14ac:dyDescent="0.2">
      <c r="A5" s="41" t="s">
        <v>1113</v>
      </c>
      <c r="B5" s="55"/>
      <c r="D5" s="40">
        <v>21</v>
      </c>
      <c r="E5" s="181"/>
      <c r="F5" s="203"/>
      <c r="G5" s="203"/>
      <c r="H5" s="193"/>
      <c r="I5" s="194"/>
      <c r="J5" s="194"/>
      <c r="K5" s="521"/>
      <c r="L5" s="520" t="s">
        <v>1841</v>
      </c>
      <c r="M5" s="188">
        <f>SUM(L184:L253)+SUM(L272)</f>
        <v>0</v>
      </c>
    </row>
    <row r="6" spans="1:16" x14ac:dyDescent="0.2">
      <c r="A6" s="41" t="s">
        <v>850</v>
      </c>
      <c r="B6" s="47"/>
      <c r="D6" s="40">
        <f>'Rapport 11'!D6</f>
        <v>201906</v>
      </c>
      <c r="E6" s="204"/>
      <c r="F6" s="208"/>
      <c r="G6" s="208"/>
      <c r="H6" s="195"/>
      <c r="I6" s="196"/>
      <c r="J6" s="196"/>
      <c r="K6" s="190"/>
      <c r="L6" s="199" t="s">
        <v>1252</v>
      </c>
      <c r="M6" s="405">
        <f>M4-M5</f>
        <v>0</v>
      </c>
    </row>
    <row r="7" spans="1:16" x14ac:dyDescent="0.2">
      <c r="A7" s="30"/>
      <c r="B7" s="50"/>
      <c r="C7" s="50"/>
      <c r="D7" s="181"/>
      <c r="E7" s="181"/>
      <c r="F7" s="203"/>
      <c r="G7" s="203"/>
      <c r="H7" s="24"/>
      <c r="I7" s="24"/>
      <c r="J7" s="24"/>
      <c r="K7" s="62"/>
      <c r="L7" s="62"/>
      <c r="M7" s="55"/>
      <c r="N7" s="201"/>
    </row>
    <row r="8" spans="1:16" x14ac:dyDescent="0.2">
      <c r="A8" s="30"/>
      <c r="B8" s="50"/>
      <c r="C8" s="50"/>
      <c r="D8" s="51"/>
      <c r="E8" s="51"/>
      <c r="F8" s="52"/>
      <c r="G8" s="52"/>
      <c r="H8" s="50"/>
      <c r="I8" s="50"/>
      <c r="J8" s="50"/>
    </row>
    <row r="9" spans="1:16" x14ac:dyDescent="0.2">
      <c r="A9" s="101" t="s">
        <v>789</v>
      </c>
      <c r="B9" s="102" t="s">
        <v>728</v>
      </c>
      <c r="C9" s="102" t="s">
        <v>851</v>
      </c>
      <c r="D9" s="103" t="s">
        <v>790</v>
      </c>
      <c r="E9" s="103" t="s">
        <v>731</v>
      </c>
      <c r="F9" s="104" t="s">
        <v>852</v>
      </c>
      <c r="G9" s="104" t="s">
        <v>735</v>
      </c>
      <c r="H9" s="102" t="s">
        <v>1021</v>
      </c>
      <c r="I9" s="102" t="s">
        <v>1022</v>
      </c>
      <c r="J9" s="102" t="s">
        <v>1023</v>
      </c>
      <c r="K9" s="102" t="s">
        <v>1024</v>
      </c>
      <c r="L9" s="70" t="s">
        <v>1025</v>
      </c>
      <c r="P9" s="465" t="s">
        <v>1587</v>
      </c>
    </row>
    <row r="10" spans="1:16" x14ac:dyDescent="0.2">
      <c r="A10" s="105"/>
      <c r="B10" s="106"/>
      <c r="C10" s="106" t="s">
        <v>1010</v>
      </c>
      <c r="D10" s="107" t="s">
        <v>739</v>
      </c>
      <c r="E10" s="107" t="s">
        <v>732</v>
      </c>
      <c r="F10" s="108"/>
      <c r="G10" s="108"/>
      <c r="H10" s="106"/>
      <c r="I10" s="106"/>
      <c r="J10" s="106"/>
      <c r="K10" s="106"/>
      <c r="L10" s="71" t="s">
        <v>6</v>
      </c>
      <c r="P10" s="465" t="s">
        <v>1588</v>
      </c>
    </row>
    <row r="11" spans="1:16" x14ac:dyDescent="0.2">
      <c r="A11" s="109"/>
      <c r="B11" s="110"/>
      <c r="C11" s="110"/>
      <c r="D11" s="111" t="s">
        <v>7</v>
      </c>
      <c r="E11" s="111" t="s">
        <v>733</v>
      </c>
      <c r="F11" s="112"/>
      <c r="G11" s="112"/>
      <c r="H11" s="110"/>
      <c r="I11" s="110"/>
      <c r="J11" s="110"/>
      <c r="K11" s="110"/>
      <c r="L11" s="73"/>
    </row>
    <row r="12" spans="1:16" x14ac:dyDescent="0.2">
      <c r="A12" s="30"/>
      <c r="B12" s="24"/>
      <c r="C12" s="24"/>
      <c r="D12" s="53"/>
      <c r="E12" s="53"/>
      <c r="F12" s="54"/>
      <c r="G12" s="54"/>
      <c r="H12" s="24"/>
      <c r="I12" s="24"/>
      <c r="J12" s="24"/>
      <c r="K12" s="24"/>
      <c r="L12" s="55"/>
    </row>
    <row r="13" spans="1:16" x14ac:dyDescent="0.2">
      <c r="A13" s="13" t="s">
        <v>1286</v>
      </c>
      <c r="B13" s="24"/>
      <c r="C13" s="24"/>
      <c r="D13" s="53"/>
      <c r="E13" s="53"/>
      <c r="F13" s="54"/>
      <c r="G13" s="54"/>
      <c r="H13" s="24"/>
      <c r="I13" s="24"/>
      <c r="J13" s="24"/>
      <c r="K13" s="24"/>
      <c r="L13" s="55"/>
    </row>
    <row r="14" spans="1:16" x14ac:dyDescent="0.2">
      <c r="A14" s="23"/>
      <c r="B14" s="24"/>
      <c r="C14" s="24"/>
      <c r="D14" s="53"/>
      <c r="E14" s="53"/>
      <c r="F14" s="54"/>
      <c r="G14" s="54"/>
      <c r="H14" s="24"/>
      <c r="I14" s="24"/>
      <c r="J14" s="24"/>
      <c r="K14" s="24"/>
      <c r="L14" s="55"/>
    </row>
    <row r="15" spans="1:16" s="225" customFormat="1" x14ac:dyDescent="0.2">
      <c r="A15" s="220" t="s">
        <v>969</v>
      </c>
      <c r="B15" s="221"/>
      <c r="C15" s="221"/>
      <c r="D15" s="222"/>
      <c r="E15" s="222"/>
      <c r="F15" s="223"/>
      <c r="G15" s="223"/>
      <c r="H15" s="221"/>
      <c r="I15" s="221"/>
      <c r="J15" s="221"/>
      <c r="K15" s="221"/>
      <c r="L15" s="224"/>
    </row>
    <row r="16" spans="1:16" s="225" customFormat="1" x14ac:dyDescent="0.2">
      <c r="A16" s="226" t="s">
        <v>92</v>
      </c>
      <c r="B16" s="227">
        <v>0</v>
      </c>
      <c r="C16" s="221">
        <v>105</v>
      </c>
      <c r="D16" s="451" t="s">
        <v>1287</v>
      </c>
      <c r="E16" s="452">
        <v>0</v>
      </c>
      <c r="F16" s="452">
        <v>0</v>
      </c>
      <c r="G16" s="452">
        <v>0</v>
      </c>
      <c r="H16" s="451" t="s">
        <v>1219</v>
      </c>
      <c r="I16" s="229">
        <v>0</v>
      </c>
      <c r="J16" s="229">
        <v>0</v>
      </c>
      <c r="K16" s="228">
        <v>90</v>
      </c>
      <c r="L16" s="224">
        <v>0</v>
      </c>
      <c r="P16" s="458" t="s">
        <v>1584</v>
      </c>
    </row>
    <row r="17" spans="1:16" s="225" customFormat="1" x14ac:dyDescent="0.2">
      <c r="A17" s="226" t="s">
        <v>190</v>
      </c>
      <c r="B17" s="227">
        <v>0</v>
      </c>
      <c r="C17" s="221">
        <v>105</v>
      </c>
      <c r="D17" s="451" t="s">
        <v>1287</v>
      </c>
      <c r="E17" s="452">
        <v>0</v>
      </c>
      <c r="F17" s="452">
        <v>0</v>
      </c>
      <c r="G17" s="452">
        <v>0</v>
      </c>
      <c r="H17" s="451" t="s">
        <v>1220</v>
      </c>
      <c r="I17" s="229">
        <v>0</v>
      </c>
      <c r="J17" s="229">
        <v>0</v>
      </c>
      <c r="K17" s="228">
        <v>90</v>
      </c>
      <c r="L17" s="224">
        <v>0</v>
      </c>
      <c r="P17" s="458" t="s">
        <v>1584</v>
      </c>
    </row>
    <row r="18" spans="1:16" s="225" customFormat="1" x14ac:dyDescent="0.2">
      <c r="A18" s="230" t="s">
        <v>93</v>
      </c>
      <c r="B18" s="227">
        <v>0</v>
      </c>
      <c r="C18" s="231">
        <v>105</v>
      </c>
      <c r="D18" s="453" t="s">
        <v>1003</v>
      </c>
      <c r="E18" s="452">
        <v>0</v>
      </c>
      <c r="F18" s="452">
        <v>0</v>
      </c>
      <c r="G18" s="452">
        <v>0</v>
      </c>
      <c r="H18" s="451" t="s">
        <v>1219</v>
      </c>
      <c r="I18" s="229">
        <v>0</v>
      </c>
      <c r="J18" s="229">
        <v>0</v>
      </c>
      <c r="K18" s="228">
        <v>90</v>
      </c>
      <c r="L18" s="224">
        <v>0</v>
      </c>
      <c r="P18" s="458" t="s">
        <v>1585</v>
      </c>
    </row>
    <row r="19" spans="1:16" s="225" customFormat="1" x14ac:dyDescent="0.2">
      <c r="A19" s="230" t="s">
        <v>191</v>
      </c>
      <c r="B19" s="227">
        <v>0</v>
      </c>
      <c r="C19" s="231">
        <v>105</v>
      </c>
      <c r="D19" s="453" t="s">
        <v>1003</v>
      </c>
      <c r="E19" s="452">
        <v>0</v>
      </c>
      <c r="F19" s="452">
        <v>0</v>
      </c>
      <c r="G19" s="452">
        <v>0</v>
      </c>
      <c r="H19" s="451" t="s">
        <v>1220</v>
      </c>
      <c r="I19" s="229">
        <v>0</v>
      </c>
      <c r="J19" s="229">
        <v>0</v>
      </c>
      <c r="K19" s="228">
        <v>90</v>
      </c>
      <c r="L19" s="224">
        <v>0</v>
      </c>
      <c r="P19" s="458" t="s">
        <v>1585</v>
      </c>
    </row>
    <row r="20" spans="1:16" s="225" customFormat="1" x14ac:dyDescent="0.2">
      <c r="A20" s="226" t="s">
        <v>1291</v>
      </c>
      <c r="B20" s="227">
        <v>0</v>
      </c>
      <c r="C20" s="221">
        <v>105</v>
      </c>
      <c r="D20" s="451" t="s">
        <v>1292</v>
      </c>
      <c r="E20" s="452">
        <v>0</v>
      </c>
      <c r="F20" s="452">
        <v>0</v>
      </c>
      <c r="G20" s="452">
        <v>0</v>
      </c>
      <c r="H20" s="451" t="s">
        <v>1218</v>
      </c>
      <c r="I20" s="229">
        <v>0</v>
      </c>
      <c r="J20" s="229">
        <v>0</v>
      </c>
      <c r="K20" s="228">
        <v>90</v>
      </c>
      <c r="L20" s="224">
        <v>0</v>
      </c>
      <c r="P20" s="486" t="s">
        <v>1584</v>
      </c>
    </row>
    <row r="21" spans="1:16" s="225" customFormat="1" x14ac:dyDescent="0.2">
      <c r="A21" s="226" t="s">
        <v>686</v>
      </c>
      <c r="B21" s="227">
        <v>0</v>
      </c>
      <c r="C21" s="221">
        <v>105</v>
      </c>
      <c r="D21" s="451" t="s">
        <v>687</v>
      </c>
      <c r="E21" s="452">
        <v>0</v>
      </c>
      <c r="F21" s="452">
        <v>0</v>
      </c>
      <c r="G21" s="452">
        <v>0</v>
      </c>
      <c r="H21" s="451" t="s">
        <v>1218</v>
      </c>
      <c r="I21" s="229">
        <v>0</v>
      </c>
      <c r="J21" s="229">
        <v>0</v>
      </c>
      <c r="K21" s="228">
        <v>90</v>
      </c>
      <c r="L21" s="224">
        <v>0</v>
      </c>
      <c r="P21" s="486" t="s">
        <v>1585</v>
      </c>
    </row>
    <row r="22" spans="1:16" s="225" customFormat="1" x14ac:dyDescent="0.2">
      <c r="A22" s="226"/>
      <c r="B22" s="227"/>
      <c r="C22" s="221"/>
      <c r="D22" s="451"/>
      <c r="E22" s="452"/>
      <c r="F22" s="452"/>
      <c r="G22" s="452"/>
      <c r="H22" s="451"/>
      <c r="I22" s="229"/>
      <c r="J22" s="229"/>
      <c r="K22" s="228"/>
      <c r="L22" s="224"/>
    </row>
    <row r="23" spans="1:16" s="239" customFormat="1" x14ac:dyDescent="0.2">
      <c r="A23" s="232" t="s">
        <v>688</v>
      </c>
      <c r="B23" s="233"/>
      <c r="C23" s="234"/>
      <c r="D23" s="454"/>
      <c r="E23" s="454"/>
      <c r="F23" s="454"/>
      <c r="G23" s="454"/>
      <c r="H23" s="455"/>
      <c r="I23" s="235"/>
      <c r="J23" s="235"/>
      <c r="K23" s="236" t="s">
        <v>742</v>
      </c>
      <c r="L23" s="237"/>
      <c r="M23" s="238"/>
      <c r="P23" s="459"/>
    </row>
    <row r="24" spans="1:16" s="241" customFormat="1" x14ac:dyDescent="0.2">
      <c r="A24" s="226" t="s">
        <v>258</v>
      </c>
      <c r="B24" s="227">
        <v>0</v>
      </c>
      <c r="C24" s="221">
        <v>110</v>
      </c>
      <c r="D24" s="451">
        <v>1210010</v>
      </c>
      <c r="E24" s="452">
        <v>0</v>
      </c>
      <c r="F24" s="452">
        <v>0</v>
      </c>
      <c r="G24" s="452">
        <v>0</v>
      </c>
      <c r="H24" s="451" t="s">
        <v>765</v>
      </c>
      <c r="I24" s="229">
        <v>0</v>
      </c>
      <c r="J24" s="229">
        <v>0</v>
      </c>
      <c r="K24" s="228">
        <v>90</v>
      </c>
      <c r="L24" s="240">
        <v>0</v>
      </c>
      <c r="M24" s="27"/>
      <c r="P24" s="486" t="s">
        <v>1616</v>
      </c>
    </row>
    <row r="25" spans="1:16" s="241" customFormat="1" x14ac:dyDescent="0.2">
      <c r="A25" s="226" t="s">
        <v>94</v>
      </c>
      <c r="B25" s="227">
        <v>0</v>
      </c>
      <c r="C25" s="221">
        <v>110</v>
      </c>
      <c r="D25" s="451">
        <v>1210010</v>
      </c>
      <c r="E25" s="452">
        <v>0</v>
      </c>
      <c r="F25" s="452">
        <v>0</v>
      </c>
      <c r="G25" s="452">
        <v>0</v>
      </c>
      <c r="H25" s="451" t="s">
        <v>763</v>
      </c>
      <c r="I25" s="229">
        <v>0</v>
      </c>
      <c r="J25" s="229">
        <v>0</v>
      </c>
      <c r="K25" s="228">
        <v>90</v>
      </c>
      <c r="L25" s="240">
        <v>0</v>
      </c>
      <c r="M25" s="27"/>
      <c r="P25" s="486" t="s">
        <v>1616</v>
      </c>
    </row>
    <row r="26" spans="1:16" s="241" customFormat="1" x14ac:dyDescent="0.2">
      <c r="A26" s="226" t="s">
        <v>95</v>
      </c>
      <c r="B26" s="227">
        <v>0</v>
      </c>
      <c r="C26" s="221">
        <v>110</v>
      </c>
      <c r="D26" s="451">
        <v>1210010</v>
      </c>
      <c r="E26" s="452">
        <v>0</v>
      </c>
      <c r="F26" s="452">
        <v>0</v>
      </c>
      <c r="G26" s="452">
        <v>0</v>
      </c>
      <c r="H26" s="451" t="s">
        <v>764</v>
      </c>
      <c r="I26" s="229">
        <v>0</v>
      </c>
      <c r="J26" s="229">
        <v>0</v>
      </c>
      <c r="K26" s="228">
        <v>90</v>
      </c>
      <c r="L26" s="240">
        <v>0</v>
      </c>
      <c r="M26" s="27"/>
      <c r="P26" s="486" t="s">
        <v>1616</v>
      </c>
    </row>
    <row r="27" spans="1:16" s="241" customFormat="1" x14ac:dyDescent="0.2">
      <c r="A27" s="226" t="s">
        <v>192</v>
      </c>
      <c r="B27" s="227">
        <v>0</v>
      </c>
      <c r="C27" s="221">
        <v>110</v>
      </c>
      <c r="D27" s="451">
        <v>1210010</v>
      </c>
      <c r="E27" s="452">
        <v>0</v>
      </c>
      <c r="F27" s="452">
        <v>0</v>
      </c>
      <c r="G27" s="452">
        <v>0</v>
      </c>
      <c r="H27" s="451">
        <v>90010</v>
      </c>
      <c r="I27" s="229">
        <v>0</v>
      </c>
      <c r="J27" s="229">
        <v>0</v>
      </c>
      <c r="K27" s="228">
        <v>90</v>
      </c>
      <c r="L27" s="224">
        <v>0</v>
      </c>
      <c r="M27" s="27"/>
      <c r="P27" s="486" t="s">
        <v>1616</v>
      </c>
    </row>
    <row r="28" spans="1:16" s="241" customFormat="1" x14ac:dyDescent="0.2">
      <c r="A28" s="226" t="s">
        <v>193</v>
      </c>
      <c r="B28" s="227">
        <v>0</v>
      </c>
      <c r="C28" s="221">
        <v>110</v>
      </c>
      <c r="D28" s="451">
        <v>1210010</v>
      </c>
      <c r="E28" s="452">
        <v>0</v>
      </c>
      <c r="F28" s="452">
        <v>0</v>
      </c>
      <c r="G28" s="452">
        <v>0</v>
      </c>
      <c r="H28" s="451">
        <v>90008</v>
      </c>
      <c r="I28" s="229">
        <v>0</v>
      </c>
      <c r="J28" s="229">
        <v>0</v>
      </c>
      <c r="K28" s="228">
        <v>90</v>
      </c>
      <c r="L28" s="224">
        <v>0</v>
      </c>
      <c r="M28" s="27"/>
      <c r="P28" s="486" t="s">
        <v>1616</v>
      </c>
    </row>
    <row r="29" spans="1:16" s="241" customFormat="1" x14ac:dyDescent="0.2">
      <c r="A29" s="226" t="s">
        <v>194</v>
      </c>
      <c r="B29" s="227">
        <v>0</v>
      </c>
      <c r="C29" s="221">
        <v>110</v>
      </c>
      <c r="D29" s="451">
        <v>1210010</v>
      </c>
      <c r="E29" s="452">
        <v>0</v>
      </c>
      <c r="F29" s="452">
        <v>0</v>
      </c>
      <c r="G29" s="452">
        <v>0</v>
      </c>
      <c r="H29" s="451">
        <v>90009</v>
      </c>
      <c r="I29" s="229">
        <v>0</v>
      </c>
      <c r="J29" s="229">
        <v>0</v>
      </c>
      <c r="K29" s="228">
        <v>90</v>
      </c>
      <c r="L29" s="224">
        <v>0</v>
      </c>
      <c r="M29" s="27"/>
      <c r="P29" s="486" t="s">
        <v>1616</v>
      </c>
    </row>
    <row r="30" spans="1:16" s="241" customFormat="1" x14ac:dyDescent="0.2">
      <c r="A30" s="226"/>
      <c r="B30" s="227"/>
      <c r="C30" s="221"/>
      <c r="D30" s="451"/>
      <c r="E30" s="452"/>
      <c r="F30" s="452"/>
      <c r="G30" s="452"/>
      <c r="H30" s="451"/>
      <c r="I30" s="229"/>
      <c r="J30" s="229"/>
      <c r="K30" s="228"/>
      <c r="L30" s="224"/>
      <c r="M30" s="27"/>
      <c r="P30" s="460"/>
    </row>
    <row r="31" spans="1:16" s="241" customFormat="1" x14ac:dyDescent="0.2">
      <c r="A31" s="226" t="s">
        <v>259</v>
      </c>
      <c r="B31" s="227">
        <v>0</v>
      </c>
      <c r="C31" s="221">
        <v>110</v>
      </c>
      <c r="D31" s="451">
        <v>1210013</v>
      </c>
      <c r="E31" s="452">
        <v>0</v>
      </c>
      <c r="F31" s="452">
        <v>0</v>
      </c>
      <c r="G31" s="452">
        <v>0</v>
      </c>
      <c r="H31" s="451" t="s">
        <v>765</v>
      </c>
      <c r="I31" s="229">
        <v>0</v>
      </c>
      <c r="J31" s="229">
        <v>0</v>
      </c>
      <c r="K31" s="228">
        <v>90</v>
      </c>
      <c r="L31" s="240">
        <v>0</v>
      </c>
      <c r="M31" s="27"/>
      <c r="P31" s="486" t="s">
        <v>31</v>
      </c>
    </row>
    <row r="32" spans="1:16" s="241" customFormat="1" x14ac:dyDescent="0.2">
      <c r="A32" s="226" t="s">
        <v>96</v>
      </c>
      <c r="B32" s="227">
        <v>0</v>
      </c>
      <c r="C32" s="221">
        <v>110</v>
      </c>
      <c r="D32" s="451">
        <v>1210013</v>
      </c>
      <c r="E32" s="452">
        <v>0</v>
      </c>
      <c r="F32" s="452">
        <v>0</v>
      </c>
      <c r="G32" s="452">
        <v>0</v>
      </c>
      <c r="H32" s="451" t="s">
        <v>763</v>
      </c>
      <c r="I32" s="229">
        <v>0</v>
      </c>
      <c r="J32" s="229">
        <v>0</v>
      </c>
      <c r="K32" s="228">
        <v>90</v>
      </c>
      <c r="L32" s="240">
        <v>0</v>
      </c>
      <c r="M32" s="27"/>
      <c r="P32" s="486" t="s">
        <v>1617</v>
      </c>
    </row>
    <row r="33" spans="1:110" s="241" customFormat="1" x14ac:dyDescent="0.2">
      <c r="A33" s="226" t="s">
        <v>97</v>
      </c>
      <c r="B33" s="227">
        <v>0</v>
      </c>
      <c r="C33" s="221">
        <v>110</v>
      </c>
      <c r="D33" s="451">
        <v>1210013</v>
      </c>
      <c r="E33" s="452">
        <v>0</v>
      </c>
      <c r="F33" s="452">
        <v>0</v>
      </c>
      <c r="G33" s="452">
        <v>0</v>
      </c>
      <c r="H33" s="451" t="s">
        <v>764</v>
      </c>
      <c r="I33" s="229">
        <v>0</v>
      </c>
      <c r="J33" s="229">
        <v>0</v>
      </c>
      <c r="K33" s="228">
        <v>90</v>
      </c>
      <c r="L33" s="240">
        <v>0</v>
      </c>
      <c r="M33" s="27"/>
      <c r="P33" s="486" t="s">
        <v>1617</v>
      </c>
    </row>
    <row r="34" spans="1:110" s="241" customFormat="1" x14ac:dyDescent="0.2">
      <c r="A34" s="226" t="s">
        <v>195</v>
      </c>
      <c r="B34" s="227">
        <v>0</v>
      </c>
      <c r="C34" s="221">
        <v>110</v>
      </c>
      <c r="D34" s="451">
        <v>1210013</v>
      </c>
      <c r="E34" s="452">
        <v>0</v>
      </c>
      <c r="F34" s="452">
        <v>0</v>
      </c>
      <c r="G34" s="452">
        <v>0</v>
      </c>
      <c r="H34" s="451">
        <v>90010</v>
      </c>
      <c r="I34" s="229">
        <v>0</v>
      </c>
      <c r="J34" s="229">
        <v>0</v>
      </c>
      <c r="K34" s="228">
        <v>90</v>
      </c>
      <c r="L34" s="224">
        <v>0</v>
      </c>
      <c r="M34" s="27"/>
      <c r="P34" s="486" t="s">
        <v>31</v>
      </c>
    </row>
    <row r="35" spans="1:110" s="241" customFormat="1" x14ac:dyDescent="0.2">
      <c r="A35" s="226" t="s">
        <v>196</v>
      </c>
      <c r="B35" s="227">
        <v>0</v>
      </c>
      <c r="C35" s="221">
        <v>110</v>
      </c>
      <c r="D35" s="451">
        <v>1210013</v>
      </c>
      <c r="E35" s="452">
        <v>0</v>
      </c>
      <c r="F35" s="452">
        <v>0</v>
      </c>
      <c r="G35" s="452">
        <v>0</v>
      </c>
      <c r="H35" s="451">
        <v>90008</v>
      </c>
      <c r="I35" s="229">
        <v>0</v>
      </c>
      <c r="J35" s="229">
        <v>0</v>
      </c>
      <c r="K35" s="228">
        <v>90</v>
      </c>
      <c r="L35" s="224">
        <v>0</v>
      </c>
      <c r="M35" s="27"/>
      <c r="P35" s="486" t="s">
        <v>1617</v>
      </c>
    </row>
    <row r="36" spans="1:110" s="30" customFormat="1" x14ac:dyDescent="0.2">
      <c r="A36" s="18" t="s">
        <v>197</v>
      </c>
      <c r="B36" s="93">
        <v>0</v>
      </c>
      <c r="C36" s="24">
        <v>110</v>
      </c>
      <c r="D36" s="135">
        <v>1210013</v>
      </c>
      <c r="E36" s="28">
        <v>0</v>
      </c>
      <c r="F36" s="28">
        <v>0</v>
      </c>
      <c r="G36" s="28">
        <v>0</v>
      </c>
      <c r="H36" s="451">
        <v>90009</v>
      </c>
      <c r="I36" s="97">
        <v>0</v>
      </c>
      <c r="J36" s="97">
        <v>0</v>
      </c>
      <c r="K36" s="25">
        <v>90</v>
      </c>
      <c r="L36" s="55">
        <v>0</v>
      </c>
      <c r="M36" s="62"/>
      <c r="P36" s="486" t="s">
        <v>1617</v>
      </c>
    </row>
    <row r="37" spans="1:110" s="30" customFormat="1" x14ac:dyDescent="0.2">
      <c r="A37" s="18"/>
      <c r="B37" s="90"/>
      <c r="C37" s="24"/>
      <c r="D37" s="135"/>
      <c r="E37" s="135"/>
      <c r="F37" s="135"/>
      <c r="G37" s="135"/>
      <c r="H37" s="135"/>
      <c r="I37" s="88"/>
      <c r="J37" s="88"/>
      <c r="K37" s="58"/>
      <c r="L37" s="55"/>
      <c r="M37" s="62"/>
      <c r="P37" s="487"/>
    </row>
    <row r="38" spans="1:110" s="30" customFormat="1" x14ac:dyDescent="0.2">
      <c r="A38" s="18" t="s">
        <v>1737</v>
      </c>
      <c r="B38" s="93">
        <v>0</v>
      </c>
      <c r="C38" s="24">
        <v>110</v>
      </c>
      <c r="D38" s="135">
        <v>1400000</v>
      </c>
      <c r="E38" s="28">
        <v>0</v>
      </c>
      <c r="F38" s="28">
        <v>0</v>
      </c>
      <c r="G38" s="28">
        <v>0</v>
      </c>
      <c r="H38" s="451" t="s">
        <v>765</v>
      </c>
      <c r="I38" s="97">
        <v>0</v>
      </c>
      <c r="J38" s="97">
        <v>0</v>
      </c>
      <c r="K38" s="25">
        <v>90</v>
      </c>
      <c r="L38" s="39">
        <v>0</v>
      </c>
      <c r="M38" s="62"/>
      <c r="P38" s="486" t="s">
        <v>31</v>
      </c>
    </row>
    <row r="39" spans="1:110" s="30" customFormat="1" x14ac:dyDescent="0.2">
      <c r="A39" s="18" t="s">
        <v>1738</v>
      </c>
      <c r="B39" s="93">
        <v>0</v>
      </c>
      <c r="C39" s="24">
        <v>110</v>
      </c>
      <c r="D39" s="135">
        <v>1400000</v>
      </c>
      <c r="E39" s="28">
        <v>0</v>
      </c>
      <c r="F39" s="28">
        <v>0</v>
      </c>
      <c r="G39" s="28">
        <v>0</v>
      </c>
      <c r="H39" s="451" t="s">
        <v>763</v>
      </c>
      <c r="I39" s="97">
        <v>0</v>
      </c>
      <c r="J39" s="97">
        <v>0</v>
      </c>
      <c r="K39" s="25">
        <v>90</v>
      </c>
      <c r="L39" s="39">
        <v>0</v>
      </c>
      <c r="M39" s="62"/>
      <c r="P39" s="486" t="s">
        <v>1617</v>
      </c>
    </row>
    <row r="40" spans="1:110" s="30" customFormat="1" x14ac:dyDescent="0.2">
      <c r="A40" s="18" t="s">
        <v>1739</v>
      </c>
      <c r="B40" s="93">
        <v>0</v>
      </c>
      <c r="C40" s="24">
        <v>110</v>
      </c>
      <c r="D40" s="135">
        <v>1400000</v>
      </c>
      <c r="E40" s="28">
        <v>0</v>
      </c>
      <c r="F40" s="28">
        <v>0</v>
      </c>
      <c r="G40" s="28">
        <v>0</v>
      </c>
      <c r="H40" s="451" t="s">
        <v>764</v>
      </c>
      <c r="I40" s="97">
        <v>0</v>
      </c>
      <c r="J40" s="97">
        <v>0</v>
      </c>
      <c r="K40" s="25">
        <v>90</v>
      </c>
      <c r="L40" s="39">
        <v>0</v>
      </c>
      <c r="M40" s="62"/>
      <c r="P40" s="486" t="s">
        <v>1617</v>
      </c>
    </row>
    <row r="41" spans="1:110" s="30" customFormat="1" x14ac:dyDescent="0.2">
      <c r="A41" s="18" t="s">
        <v>1740</v>
      </c>
      <c r="B41" s="93">
        <v>0</v>
      </c>
      <c r="C41" s="24">
        <v>110</v>
      </c>
      <c r="D41" s="135">
        <v>1400000</v>
      </c>
      <c r="E41" s="28">
        <v>0</v>
      </c>
      <c r="F41" s="28">
        <v>0</v>
      </c>
      <c r="G41" s="28">
        <v>0</v>
      </c>
      <c r="H41" s="451">
        <v>90010</v>
      </c>
      <c r="I41" s="97">
        <v>0</v>
      </c>
      <c r="J41" s="97">
        <v>0</v>
      </c>
      <c r="K41" s="25">
        <v>90</v>
      </c>
      <c r="L41" s="55">
        <v>0</v>
      </c>
      <c r="M41" s="62"/>
      <c r="P41" s="486" t="s">
        <v>31</v>
      </c>
    </row>
    <row r="42" spans="1:110" s="30" customFormat="1" x14ac:dyDescent="0.2">
      <c r="A42" s="18" t="s">
        <v>1741</v>
      </c>
      <c r="B42" s="93">
        <v>0</v>
      </c>
      <c r="C42" s="24">
        <v>110</v>
      </c>
      <c r="D42" s="135">
        <v>1400000</v>
      </c>
      <c r="E42" s="28">
        <v>0</v>
      </c>
      <c r="F42" s="28">
        <v>0</v>
      </c>
      <c r="G42" s="28">
        <v>0</v>
      </c>
      <c r="H42" s="451">
        <v>90008</v>
      </c>
      <c r="I42" s="97">
        <v>0</v>
      </c>
      <c r="J42" s="97">
        <v>0</v>
      </c>
      <c r="K42" s="25">
        <v>90</v>
      </c>
      <c r="L42" s="55">
        <v>0</v>
      </c>
      <c r="M42" s="62"/>
      <c r="P42" s="486" t="s">
        <v>1617</v>
      </c>
    </row>
    <row r="43" spans="1:110" s="30" customFormat="1" x14ac:dyDescent="0.2">
      <c r="A43" s="18" t="s">
        <v>1742</v>
      </c>
      <c r="B43" s="93">
        <v>0</v>
      </c>
      <c r="C43" s="24">
        <v>110</v>
      </c>
      <c r="D43" s="135">
        <v>1400000</v>
      </c>
      <c r="E43" s="28">
        <v>0</v>
      </c>
      <c r="F43" s="28">
        <v>0</v>
      </c>
      <c r="G43" s="28">
        <v>0</v>
      </c>
      <c r="H43" s="451">
        <v>90009</v>
      </c>
      <c r="I43" s="97">
        <v>0</v>
      </c>
      <c r="J43" s="97">
        <v>0</v>
      </c>
      <c r="K43" s="25">
        <v>90</v>
      </c>
      <c r="L43" s="55">
        <v>0</v>
      </c>
      <c r="M43" s="62"/>
      <c r="P43" s="486" t="s">
        <v>1617</v>
      </c>
    </row>
    <row r="44" spans="1:110" s="30" customFormat="1" x14ac:dyDescent="0.2">
      <c r="A44" s="18"/>
      <c r="B44" s="93"/>
      <c r="C44" s="24"/>
      <c r="D44" s="135"/>
      <c r="E44" s="28"/>
      <c r="F44" s="28"/>
      <c r="G44" s="28"/>
      <c r="H44" s="135"/>
      <c r="I44" s="97"/>
      <c r="J44" s="97"/>
      <c r="K44" s="58"/>
      <c r="L44" s="55"/>
      <c r="M44" s="62"/>
      <c r="P44" s="487"/>
    </row>
    <row r="45" spans="1:110" s="31" customFormat="1" x14ac:dyDescent="0.2">
      <c r="A45" s="23" t="s">
        <v>260</v>
      </c>
      <c r="B45" s="93">
        <v>0</v>
      </c>
      <c r="C45" s="24">
        <v>110</v>
      </c>
      <c r="D45" s="135">
        <v>2550000</v>
      </c>
      <c r="E45" s="28">
        <v>0</v>
      </c>
      <c r="F45" s="28">
        <v>0</v>
      </c>
      <c r="G45" s="28">
        <v>0</v>
      </c>
      <c r="H45" s="451" t="s">
        <v>765</v>
      </c>
      <c r="I45" s="97">
        <v>0</v>
      </c>
      <c r="J45" s="97">
        <v>0</v>
      </c>
      <c r="K45" s="25">
        <v>90</v>
      </c>
      <c r="L45" s="39">
        <v>0</v>
      </c>
      <c r="M45" s="30"/>
      <c r="N45" s="30"/>
      <c r="O45" s="30"/>
      <c r="P45" s="486" t="s">
        <v>31</v>
      </c>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row>
    <row r="46" spans="1:110" s="31" customFormat="1" x14ac:dyDescent="0.2">
      <c r="A46" s="23" t="s">
        <v>98</v>
      </c>
      <c r="B46" s="93">
        <v>0</v>
      </c>
      <c r="C46" s="24">
        <v>110</v>
      </c>
      <c r="D46" s="135">
        <v>2550000</v>
      </c>
      <c r="E46" s="28">
        <v>0</v>
      </c>
      <c r="F46" s="28">
        <v>0</v>
      </c>
      <c r="G46" s="28">
        <v>0</v>
      </c>
      <c r="H46" s="451" t="s">
        <v>763</v>
      </c>
      <c r="I46" s="97">
        <v>0</v>
      </c>
      <c r="J46" s="97">
        <v>0</v>
      </c>
      <c r="K46" s="25">
        <v>90</v>
      </c>
      <c r="L46" s="55">
        <v>0</v>
      </c>
      <c r="M46" s="30"/>
      <c r="N46" s="30"/>
      <c r="O46" s="30"/>
      <c r="P46" s="486" t="s">
        <v>1617</v>
      </c>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row>
    <row r="47" spans="1:110" s="31" customFormat="1" x14ac:dyDescent="0.2">
      <c r="A47" s="23" t="s">
        <v>99</v>
      </c>
      <c r="B47" s="93">
        <v>0</v>
      </c>
      <c r="C47" s="24">
        <v>110</v>
      </c>
      <c r="D47" s="135">
        <v>2550000</v>
      </c>
      <c r="E47" s="28">
        <v>0</v>
      </c>
      <c r="F47" s="28">
        <v>0</v>
      </c>
      <c r="G47" s="28">
        <v>0</v>
      </c>
      <c r="H47" s="451" t="s">
        <v>764</v>
      </c>
      <c r="I47" s="97">
        <v>0</v>
      </c>
      <c r="J47" s="97">
        <v>0</v>
      </c>
      <c r="K47" s="25">
        <v>90</v>
      </c>
      <c r="L47" s="39">
        <v>0</v>
      </c>
      <c r="M47" s="30"/>
      <c r="N47" s="30"/>
      <c r="O47" s="30"/>
      <c r="P47" s="486" t="s">
        <v>1617</v>
      </c>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row>
    <row r="48" spans="1:110" s="31" customFormat="1" x14ac:dyDescent="0.2">
      <c r="A48" s="23" t="s">
        <v>203</v>
      </c>
      <c r="B48" s="93">
        <v>0</v>
      </c>
      <c r="C48" s="24">
        <v>110</v>
      </c>
      <c r="D48" s="135">
        <v>2550000</v>
      </c>
      <c r="E48" s="28">
        <v>0</v>
      </c>
      <c r="F48" s="28">
        <v>0</v>
      </c>
      <c r="G48" s="28">
        <v>0</v>
      </c>
      <c r="H48" s="451">
        <v>90010</v>
      </c>
      <c r="I48" s="97">
        <v>0</v>
      </c>
      <c r="J48" s="97">
        <v>0</v>
      </c>
      <c r="K48" s="25">
        <v>90</v>
      </c>
      <c r="L48" s="55">
        <v>0</v>
      </c>
      <c r="M48" s="30"/>
      <c r="N48" s="30"/>
      <c r="O48" s="30"/>
      <c r="P48" s="486" t="s">
        <v>31</v>
      </c>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row>
    <row r="49" spans="1:110" s="31" customFormat="1" x14ac:dyDescent="0.2">
      <c r="A49" s="23" t="s">
        <v>204</v>
      </c>
      <c r="B49" s="93">
        <v>0</v>
      </c>
      <c r="C49" s="24">
        <v>110</v>
      </c>
      <c r="D49" s="135">
        <v>2550000</v>
      </c>
      <c r="E49" s="28">
        <v>0</v>
      </c>
      <c r="F49" s="28">
        <v>0</v>
      </c>
      <c r="G49" s="28">
        <v>0</v>
      </c>
      <c r="H49" s="451">
        <v>90008</v>
      </c>
      <c r="I49" s="97">
        <v>0</v>
      </c>
      <c r="J49" s="97">
        <v>0</v>
      </c>
      <c r="K49" s="25">
        <v>90</v>
      </c>
      <c r="L49" s="39">
        <v>0</v>
      </c>
      <c r="M49" s="30"/>
      <c r="N49" s="30"/>
      <c r="O49" s="30"/>
      <c r="P49" s="486" t="s">
        <v>1617</v>
      </c>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row>
    <row r="50" spans="1:110" s="31" customFormat="1" x14ac:dyDescent="0.2">
      <c r="A50" s="23" t="s">
        <v>205</v>
      </c>
      <c r="B50" s="93">
        <v>0</v>
      </c>
      <c r="C50" s="24">
        <v>110</v>
      </c>
      <c r="D50" s="135">
        <v>2550000</v>
      </c>
      <c r="E50" s="28">
        <v>0</v>
      </c>
      <c r="F50" s="28">
        <v>0</v>
      </c>
      <c r="G50" s="28">
        <v>0</v>
      </c>
      <c r="H50" s="451">
        <v>90009</v>
      </c>
      <c r="I50" s="97">
        <v>0</v>
      </c>
      <c r="J50" s="97">
        <v>0</v>
      </c>
      <c r="K50" s="25">
        <v>90</v>
      </c>
      <c r="L50" s="55">
        <v>0</v>
      </c>
      <c r="M50" s="30"/>
      <c r="N50" s="30"/>
      <c r="O50" s="30"/>
      <c r="P50" s="486" t="s">
        <v>1617</v>
      </c>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row>
    <row r="51" spans="1:110" s="31" customFormat="1" x14ac:dyDescent="0.2">
      <c r="A51" s="23"/>
      <c r="B51" s="93"/>
      <c r="C51" s="24"/>
      <c r="D51" s="135"/>
      <c r="E51" s="28"/>
      <c r="F51" s="28"/>
      <c r="G51" s="28"/>
      <c r="H51" s="135"/>
      <c r="I51" s="97"/>
      <c r="J51" s="97"/>
      <c r="K51" s="58"/>
      <c r="L51" s="55"/>
      <c r="M51" s="30"/>
      <c r="N51" s="30"/>
      <c r="O51" s="30"/>
      <c r="P51" s="487"/>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row>
    <row r="52" spans="1:110" s="31" customFormat="1" x14ac:dyDescent="0.2">
      <c r="A52" s="23" t="s">
        <v>100</v>
      </c>
      <c r="B52" s="93">
        <v>0</v>
      </c>
      <c r="C52" s="24">
        <v>110</v>
      </c>
      <c r="D52" s="135" t="s">
        <v>233</v>
      </c>
      <c r="E52" s="28">
        <v>0</v>
      </c>
      <c r="F52" s="28">
        <v>0</v>
      </c>
      <c r="G52" s="28">
        <v>0</v>
      </c>
      <c r="H52" s="451" t="s">
        <v>1219</v>
      </c>
      <c r="I52" s="97">
        <v>0</v>
      </c>
      <c r="J52" s="97">
        <v>0</v>
      </c>
      <c r="K52" s="25">
        <v>90</v>
      </c>
      <c r="L52" s="39">
        <v>0</v>
      </c>
      <c r="M52" s="30"/>
      <c r="N52" s="30"/>
      <c r="O52" s="30"/>
      <c r="P52" s="486" t="s">
        <v>31</v>
      </c>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row>
    <row r="53" spans="1:110" s="31" customFormat="1" x14ac:dyDescent="0.2">
      <c r="A53" s="23" t="s">
        <v>206</v>
      </c>
      <c r="B53" s="93">
        <v>0</v>
      </c>
      <c r="C53" s="24">
        <v>110</v>
      </c>
      <c r="D53" s="135" t="s">
        <v>233</v>
      </c>
      <c r="E53" s="28">
        <v>0</v>
      </c>
      <c r="F53" s="28">
        <v>0</v>
      </c>
      <c r="G53" s="28">
        <v>0</v>
      </c>
      <c r="H53" s="451" t="s">
        <v>1220</v>
      </c>
      <c r="I53" s="97">
        <v>0</v>
      </c>
      <c r="J53" s="97">
        <v>0</v>
      </c>
      <c r="K53" s="25">
        <v>90</v>
      </c>
      <c r="L53" s="55">
        <v>0</v>
      </c>
      <c r="M53" s="30"/>
      <c r="N53" s="30"/>
      <c r="O53" s="30"/>
      <c r="P53" s="486" t="s">
        <v>31</v>
      </c>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row>
    <row r="54" spans="1:110" s="31" customFormat="1" x14ac:dyDescent="0.2">
      <c r="A54" s="23"/>
      <c r="B54" s="93"/>
      <c r="C54" s="24"/>
      <c r="D54" s="135"/>
      <c r="E54" s="28"/>
      <c r="F54" s="28"/>
      <c r="G54" s="28"/>
      <c r="H54" s="135"/>
      <c r="I54" s="97"/>
      <c r="J54" s="97"/>
      <c r="K54" s="58"/>
      <c r="L54" s="55"/>
      <c r="M54" s="30"/>
      <c r="N54" s="30"/>
      <c r="O54" s="30"/>
      <c r="P54" s="487"/>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row>
    <row r="55" spans="1:110" s="31" customFormat="1" x14ac:dyDescent="0.2">
      <c r="A55" s="23" t="s">
        <v>261</v>
      </c>
      <c r="B55" s="93">
        <v>0</v>
      </c>
      <c r="C55" s="24">
        <v>110</v>
      </c>
      <c r="D55" s="135" t="s">
        <v>1290</v>
      </c>
      <c r="E55" s="28">
        <v>0</v>
      </c>
      <c r="F55" s="28">
        <v>0</v>
      </c>
      <c r="G55" s="28">
        <v>0</v>
      </c>
      <c r="H55" s="451" t="s">
        <v>765</v>
      </c>
      <c r="I55" s="97">
        <v>0</v>
      </c>
      <c r="J55" s="97">
        <v>0</v>
      </c>
      <c r="K55" s="25">
        <v>90</v>
      </c>
      <c r="L55" s="39">
        <v>0</v>
      </c>
      <c r="M55" s="30"/>
      <c r="N55" s="30"/>
      <c r="O55" s="30"/>
      <c r="P55" s="486" t="s">
        <v>31</v>
      </c>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row>
    <row r="56" spans="1:110" s="31" customFormat="1" x14ac:dyDescent="0.2">
      <c r="A56" s="23" t="s">
        <v>101</v>
      </c>
      <c r="B56" s="93">
        <v>0</v>
      </c>
      <c r="C56" s="24">
        <v>110</v>
      </c>
      <c r="D56" s="135" t="s">
        <v>1290</v>
      </c>
      <c r="E56" s="28">
        <v>0</v>
      </c>
      <c r="F56" s="28">
        <v>0</v>
      </c>
      <c r="G56" s="28">
        <v>0</v>
      </c>
      <c r="H56" s="451" t="s">
        <v>763</v>
      </c>
      <c r="I56" s="97">
        <v>0</v>
      </c>
      <c r="J56" s="97">
        <v>0</v>
      </c>
      <c r="K56" s="25">
        <v>90</v>
      </c>
      <c r="L56" s="55">
        <v>0</v>
      </c>
      <c r="M56" s="30"/>
      <c r="N56" s="30"/>
      <c r="O56" s="30"/>
      <c r="P56" s="486" t="s">
        <v>1617</v>
      </c>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row>
    <row r="57" spans="1:110" s="31" customFormat="1" x14ac:dyDescent="0.2">
      <c r="A57" s="23" t="s">
        <v>102</v>
      </c>
      <c r="B57" s="93">
        <v>0</v>
      </c>
      <c r="C57" s="24">
        <v>110</v>
      </c>
      <c r="D57" s="135" t="s">
        <v>1290</v>
      </c>
      <c r="E57" s="28">
        <v>0</v>
      </c>
      <c r="F57" s="28">
        <v>0</v>
      </c>
      <c r="G57" s="28">
        <v>0</v>
      </c>
      <c r="H57" s="451" t="s">
        <v>764</v>
      </c>
      <c r="I57" s="97">
        <v>0</v>
      </c>
      <c r="J57" s="97">
        <v>0</v>
      </c>
      <c r="K57" s="25">
        <v>90</v>
      </c>
      <c r="L57" s="39">
        <v>0</v>
      </c>
      <c r="M57" s="30"/>
      <c r="N57" s="30"/>
      <c r="O57" s="30"/>
      <c r="P57" s="486" t="s">
        <v>1617</v>
      </c>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row>
    <row r="58" spans="1:110" s="31" customFormat="1" x14ac:dyDescent="0.2">
      <c r="A58" s="23" t="s">
        <v>207</v>
      </c>
      <c r="B58" s="93">
        <v>0</v>
      </c>
      <c r="C58" s="24">
        <v>110</v>
      </c>
      <c r="D58" s="135" t="s">
        <v>1290</v>
      </c>
      <c r="E58" s="28">
        <v>0</v>
      </c>
      <c r="F58" s="28">
        <v>0</v>
      </c>
      <c r="G58" s="28">
        <v>0</v>
      </c>
      <c r="H58" s="451">
        <v>90010</v>
      </c>
      <c r="I58" s="97">
        <v>0</v>
      </c>
      <c r="J58" s="97">
        <v>0</v>
      </c>
      <c r="K58" s="25">
        <v>90</v>
      </c>
      <c r="L58" s="55">
        <v>0</v>
      </c>
      <c r="M58" s="30"/>
      <c r="N58" s="30"/>
      <c r="O58" s="30"/>
      <c r="P58" s="486" t="s">
        <v>31</v>
      </c>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row>
    <row r="59" spans="1:110" s="31" customFormat="1" x14ac:dyDescent="0.2">
      <c r="A59" s="23" t="s">
        <v>208</v>
      </c>
      <c r="B59" s="93">
        <v>0</v>
      </c>
      <c r="C59" s="24">
        <v>110</v>
      </c>
      <c r="D59" s="135" t="s">
        <v>1290</v>
      </c>
      <c r="E59" s="28">
        <v>0</v>
      </c>
      <c r="F59" s="28">
        <v>0</v>
      </c>
      <c r="G59" s="28">
        <v>0</v>
      </c>
      <c r="H59" s="451">
        <v>90008</v>
      </c>
      <c r="I59" s="97">
        <v>0</v>
      </c>
      <c r="J59" s="97">
        <v>0</v>
      </c>
      <c r="K59" s="25">
        <v>90</v>
      </c>
      <c r="L59" s="39">
        <v>0</v>
      </c>
      <c r="M59" s="30"/>
      <c r="N59" s="30"/>
      <c r="O59" s="30"/>
      <c r="P59" s="486" t="s">
        <v>1617</v>
      </c>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row>
    <row r="60" spans="1:110" s="31" customFormat="1" x14ac:dyDescent="0.2">
      <c r="A60" s="23" t="s">
        <v>209</v>
      </c>
      <c r="B60" s="93">
        <v>0</v>
      </c>
      <c r="C60" s="24">
        <v>110</v>
      </c>
      <c r="D60" s="135" t="s">
        <v>1290</v>
      </c>
      <c r="E60" s="28">
        <v>0</v>
      </c>
      <c r="F60" s="28">
        <v>0</v>
      </c>
      <c r="G60" s="28">
        <v>0</v>
      </c>
      <c r="H60" s="451">
        <v>90009</v>
      </c>
      <c r="I60" s="97">
        <v>0</v>
      </c>
      <c r="J60" s="97">
        <v>0</v>
      </c>
      <c r="K60" s="25">
        <v>90</v>
      </c>
      <c r="L60" s="55">
        <v>0</v>
      </c>
      <c r="M60" s="30"/>
      <c r="N60" s="30"/>
      <c r="O60" s="30"/>
      <c r="P60" s="486" t="s">
        <v>1617</v>
      </c>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row>
    <row r="61" spans="1:110" s="31" customFormat="1" x14ac:dyDescent="0.2">
      <c r="A61" s="23"/>
      <c r="B61" s="93"/>
      <c r="C61" s="24"/>
      <c r="D61" s="135"/>
      <c r="E61" s="28"/>
      <c r="F61" s="28"/>
      <c r="G61" s="28"/>
      <c r="H61" s="135"/>
      <c r="I61" s="97"/>
      <c r="J61" s="97"/>
      <c r="K61" s="58"/>
      <c r="L61" s="55"/>
      <c r="M61" s="30"/>
      <c r="N61" s="30"/>
      <c r="O61" s="30"/>
      <c r="P61" s="289"/>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row>
    <row r="62" spans="1:110" s="31" customFormat="1" x14ac:dyDescent="0.2">
      <c r="A62" s="23" t="s">
        <v>365</v>
      </c>
      <c r="B62" s="93">
        <v>0</v>
      </c>
      <c r="C62" s="24">
        <v>110</v>
      </c>
      <c r="D62" s="135" t="s">
        <v>1277</v>
      </c>
      <c r="E62" s="28">
        <v>0</v>
      </c>
      <c r="F62" s="28">
        <v>0</v>
      </c>
      <c r="G62" s="28">
        <v>0</v>
      </c>
      <c r="H62" s="451" t="s">
        <v>1219</v>
      </c>
      <c r="I62" s="97">
        <v>0</v>
      </c>
      <c r="J62" s="97">
        <v>0</v>
      </c>
      <c r="K62" s="25">
        <v>90</v>
      </c>
      <c r="L62" s="39">
        <v>0</v>
      </c>
      <c r="M62" s="30"/>
      <c r="N62" s="30"/>
      <c r="O62" s="30"/>
      <c r="P62" s="486" t="s">
        <v>1616</v>
      </c>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row>
    <row r="63" spans="1:110" s="31" customFormat="1" x14ac:dyDescent="0.2">
      <c r="A63" s="23" t="s">
        <v>210</v>
      </c>
      <c r="B63" s="93">
        <v>0</v>
      </c>
      <c r="C63" s="24">
        <v>110</v>
      </c>
      <c r="D63" s="135" t="s">
        <v>1277</v>
      </c>
      <c r="E63" s="28">
        <v>0</v>
      </c>
      <c r="F63" s="28">
        <v>0</v>
      </c>
      <c r="G63" s="28">
        <v>0</v>
      </c>
      <c r="H63" s="451" t="s">
        <v>1220</v>
      </c>
      <c r="I63" s="97">
        <v>0</v>
      </c>
      <c r="J63" s="97">
        <v>0</v>
      </c>
      <c r="K63" s="25">
        <v>90</v>
      </c>
      <c r="L63" s="55">
        <v>0</v>
      </c>
      <c r="M63" s="30"/>
      <c r="N63" s="30"/>
      <c r="O63" s="30"/>
      <c r="P63" s="486" t="s">
        <v>1616</v>
      </c>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row>
    <row r="64" spans="1:110" s="31" customFormat="1" x14ac:dyDescent="0.2">
      <c r="A64" s="23"/>
      <c r="B64" s="93"/>
      <c r="C64" s="24"/>
      <c r="D64" s="135"/>
      <c r="E64" s="28"/>
      <c r="F64" s="28"/>
      <c r="G64" s="28"/>
      <c r="H64" s="135"/>
      <c r="I64" s="97"/>
      <c r="J64" s="97"/>
      <c r="K64" s="58"/>
      <c r="L64" s="55"/>
      <c r="M64" s="30"/>
      <c r="N64" s="30"/>
      <c r="O64" s="30"/>
      <c r="P64" s="289"/>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row>
    <row r="65" spans="1:16" s="30" customFormat="1" x14ac:dyDescent="0.2">
      <c r="A65" s="59" t="s">
        <v>262</v>
      </c>
      <c r="B65" s="93">
        <v>0</v>
      </c>
      <c r="C65" s="24">
        <v>135</v>
      </c>
      <c r="D65" s="135" t="s">
        <v>689</v>
      </c>
      <c r="E65" s="28">
        <v>0</v>
      </c>
      <c r="F65" s="28">
        <v>0</v>
      </c>
      <c r="G65" s="28">
        <v>0</v>
      </c>
      <c r="H65" s="451" t="s">
        <v>765</v>
      </c>
      <c r="I65" s="97">
        <v>0</v>
      </c>
      <c r="J65" s="97">
        <v>0</v>
      </c>
      <c r="K65" s="25">
        <v>90</v>
      </c>
      <c r="L65" s="39">
        <v>0</v>
      </c>
      <c r="P65" s="486" t="s">
        <v>31</v>
      </c>
    </row>
    <row r="66" spans="1:16" s="30" customFormat="1" x14ac:dyDescent="0.2">
      <c r="A66" s="59" t="s">
        <v>366</v>
      </c>
      <c r="B66" s="93">
        <v>0</v>
      </c>
      <c r="C66" s="24">
        <v>135</v>
      </c>
      <c r="D66" s="135" t="s">
        <v>689</v>
      </c>
      <c r="E66" s="28">
        <v>0</v>
      </c>
      <c r="F66" s="28">
        <v>0</v>
      </c>
      <c r="G66" s="28">
        <v>0</v>
      </c>
      <c r="H66" s="451" t="s">
        <v>763</v>
      </c>
      <c r="I66" s="97">
        <v>0</v>
      </c>
      <c r="J66" s="97">
        <v>0</v>
      </c>
      <c r="K66" s="25">
        <v>90</v>
      </c>
      <c r="L66" s="39">
        <v>0</v>
      </c>
      <c r="P66" s="486" t="s">
        <v>1617</v>
      </c>
    </row>
    <row r="67" spans="1:16" s="30" customFormat="1" x14ac:dyDescent="0.2">
      <c r="A67" s="59" t="s">
        <v>833</v>
      </c>
      <c r="B67" s="93">
        <v>0</v>
      </c>
      <c r="C67" s="24">
        <v>135</v>
      </c>
      <c r="D67" s="135" t="s">
        <v>689</v>
      </c>
      <c r="E67" s="28">
        <v>0</v>
      </c>
      <c r="F67" s="28">
        <v>0</v>
      </c>
      <c r="G67" s="28">
        <v>0</v>
      </c>
      <c r="H67" s="451" t="s">
        <v>764</v>
      </c>
      <c r="I67" s="97">
        <v>0</v>
      </c>
      <c r="J67" s="97">
        <v>0</v>
      </c>
      <c r="K67" s="25">
        <v>90</v>
      </c>
      <c r="L67" s="39">
        <v>0</v>
      </c>
      <c r="P67" s="486" t="s">
        <v>1617</v>
      </c>
    </row>
    <row r="68" spans="1:16" s="30" customFormat="1" x14ac:dyDescent="0.2">
      <c r="A68" s="59" t="s">
        <v>211</v>
      </c>
      <c r="B68" s="93">
        <v>0</v>
      </c>
      <c r="C68" s="24">
        <v>135</v>
      </c>
      <c r="D68" s="135" t="s">
        <v>689</v>
      </c>
      <c r="E68" s="28">
        <v>0</v>
      </c>
      <c r="F68" s="28">
        <v>0</v>
      </c>
      <c r="G68" s="28">
        <v>0</v>
      </c>
      <c r="H68" s="451">
        <v>90010</v>
      </c>
      <c r="I68" s="97">
        <v>0</v>
      </c>
      <c r="J68" s="97">
        <v>0</v>
      </c>
      <c r="K68" s="25">
        <v>90</v>
      </c>
      <c r="L68" s="55">
        <v>0</v>
      </c>
      <c r="P68" s="486" t="s">
        <v>31</v>
      </c>
    </row>
    <row r="69" spans="1:16" s="30" customFormat="1" x14ac:dyDescent="0.2">
      <c r="A69" s="59" t="s">
        <v>212</v>
      </c>
      <c r="B69" s="93">
        <v>0</v>
      </c>
      <c r="C69" s="24">
        <v>135</v>
      </c>
      <c r="D69" s="135" t="s">
        <v>689</v>
      </c>
      <c r="E69" s="28">
        <v>0</v>
      </c>
      <c r="F69" s="28">
        <v>0</v>
      </c>
      <c r="G69" s="28">
        <v>0</v>
      </c>
      <c r="H69" s="451">
        <v>90008</v>
      </c>
      <c r="I69" s="97">
        <v>0</v>
      </c>
      <c r="J69" s="97">
        <v>0</v>
      </c>
      <c r="K69" s="25">
        <v>90</v>
      </c>
      <c r="L69" s="55">
        <v>0</v>
      </c>
      <c r="P69" s="486" t="s">
        <v>1617</v>
      </c>
    </row>
    <row r="70" spans="1:16" s="30" customFormat="1" x14ac:dyDescent="0.2">
      <c r="A70" s="59" t="s">
        <v>213</v>
      </c>
      <c r="B70" s="93">
        <v>0</v>
      </c>
      <c r="C70" s="24">
        <v>135</v>
      </c>
      <c r="D70" s="135" t="s">
        <v>689</v>
      </c>
      <c r="E70" s="28">
        <v>0</v>
      </c>
      <c r="F70" s="28">
        <v>0</v>
      </c>
      <c r="G70" s="28">
        <v>0</v>
      </c>
      <c r="H70" s="451">
        <v>90009</v>
      </c>
      <c r="I70" s="97">
        <v>0</v>
      </c>
      <c r="J70" s="97">
        <v>0</v>
      </c>
      <c r="K70" s="25">
        <v>90</v>
      </c>
      <c r="L70" s="55">
        <v>0</v>
      </c>
      <c r="P70" s="486" t="s">
        <v>1617</v>
      </c>
    </row>
    <row r="71" spans="1:16" s="30" customFormat="1" x14ac:dyDescent="0.2">
      <c r="A71" s="59"/>
      <c r="B71" s="93"/>
      <c r="C71" s="24"/>
      <c r="D71" s="135"/>
      <c r="E71" s="28"/>
      <c r="F71" s="28"/>
      <c r="G71" s="28"/>
      <c r="H71" s="135"/>
      <c r="I71" s="97"/>
      <c r="J71" s="97"/>
      <c r="K71" s="25"/>
      <c r="L71" s="55"/>
      <c r="P71" s="487"/>
    </row>
    <row r="72" spans="1:16" s="30" customFormat="1" x14ac:dyDescent="0.2">
      <c r="A72" s="59" t="s">
        <v>282</v>
      </c>
      <c r="B72" s="93">
        <v>0</v>
      </c>
      <c r="C72" s="24">
        <v>135</v>
      </c>
      <c r="D72" s="135" t="s">
        <v>970</v>
      </c>
      <c r="E72" s="28">
        <v>0</v>
      </c>
      <c r="F72" s="28">
        <v>0</v>
      </c>
      <c r="G72" s="28">
        <v>0</v>
      </c>
      <c r="H72" s="451" t="s">
        <v>765</v>
      </c>
      <c r="I72" s="97">
        <v>0</v>
      </c>
      <c r="J72" s="97">
        <v>0</v>
      </c>
      <c r="K72" s="25">
        <v>90</v>
      </c>
      <c r="L72" s="39">
        <v>0</v>
      </c>
      <c r="P72" s="486" t="s">
        <v>31</v>
      </c>
    </row>
    <row r="73" spans="1:16" s="30" customFormat="1" x14ac:dyDescent="0.2">
      <c r="A73" s="59" t="s">
        <v>834</v>
      </c>
      <c r="B73" s="93">
        <v>0</v>
      </c>
      <c r="C73" s="24">
        <v>135</v>
      </c>
      <c r="D73" s="135" t="s">
        <v>970</v>
      </c>
      <c r="E73" s="28">
        <v>0</v>
      </c>
      <c r="F73" s="28">
        <v>0</v>
      </c>
      <c r="G73" s="28">
        <v>0</v>
      </c>
      <c r="H73" s="451" t="s">
        <v>763</v>
      </c>
      <c r="I73" s="97">
        <v>0</v>
      </c>
      <c r="J73" s="97">
        <v>0</v>
      </c>
      <c r="K73" s="25">
        <v>90</v>
      </c>
      <c r="L73" s="39">
        <v>0</v>
      </c>
      <c r="P73" s="486" t="s">
        <v>1617</v>
      </c>
    </row>
    <row r="74" spans="1:16" s="30" customFormat="1" x14ac:dyDescent="0.2">
      <c r="A74" s="59" t="s">
        <v>835</v>
      </c>
      <c r="B74" s="93">
        <v>0</v>
      </c>
      <c r="C74" s="24">
        <v>135</v>
      </c>
      <c r="D74" s="135" t="s">
        <v>970</v>
      </c>
      <c r="E74" s="28">
        <v>0</v>
      </c>
      <c r="F74" s="28">
        <v>0</v>
      </c>
      <c r="G74" s="28">
        <v>0</v>
      </c>
      <c r="H74" s="451" t="s">
        <v>764</v>
      </c>
      <c r="I74" s="97">
        <v>0</v>
      </c>
      <c r="J74" s="97">
        <v>0</v>
      </c>
      <c r="K74" s="25">
        <v>90</v>
      </c>
      <c r="L74" s="39">
        <v>0</v>
      </c>
      <c r="P74" s="486" t="s">
        <v>1617</v>
      </c>
    </row>
    <row r="75" spans="1:16" s="30" customFormat="1" x14ac:dyDescent="0.2">
      <c r="A75" s="59" t="s">
        <v>573</v>
      </c>
      <c r="B75" s="93">
        <v>0</v>
      </c>
      <c r="C75" s="24">
        <v>135</v>
      </c>
      <c r="D75" s="135" t="s">
        <v>970</v>
      </c>
      <c r="E75" s="28">
        <v>0</v>
      </c>
      <c r="F75" s="28">
        <v>0</v>
      </c>
      <c r="G75" s="28">
        <v>0</v>
      </c>
      <c r="H75" s="451">
        <v>90010</v>
      </c>
      <c r="I75" s="97">
        <v>0</v>
      </c>
      <c r="J75" s="97">
        <v>0</v>
      </c>
      <c r="K75" s="25">
        <v>90</v>
      </c>
      <c r="L75" s="55">
        <v>0</v>
      </c>
      <c r="P75" s="486" t="s">
        <v>31</v>
      </c>
    </row>
    <row r="76" spans="1:16" s="30" customFormat="1" x14ac:dyDescent="0.2">
      <c r="A76" s="59" t="s">
        <v>574</v>
      </c>
      <c r="B76" s="93">
        <v>0</v>
      </c>
      <c r="C76" s="24">
        <v>135</v>
      </c>
      <c r="D76" s="135" t="s">
        <v>970</v>
      </c>
      <c r="E76" s="28">
        <v>0</v>
      </c>
      <c r="F76" s="28">
        <v>0</v>
      </c>
      <c r="G76" s="28">
        <v>0</v>
      </c>
      <c r="H76" s="451">
        <v>90008</v>
      </c>
      <c r="I76" s="97">
        <v>0</v>
      </c>
      <c r="J76" s="97">
        <v>0</v>
      </c>
      <c r="K76" s="25">
        <v>90</v>
      </c>
      <c r="L76" s="55">
        <v>0</v>
      </c>
      <c r="P76" s="486" t="s">
        <v>1617</v>
      </c>
    </row>
    <row r="77" spans="1:16" s="30" customFormat="1" x14ac:dyDescent="0.2">
      <c r="A77" s="59" t="s">
        <v>575</v>
      </c>
      <c r="B77" s="93">
        <v>0</v>
      </c>
      <c r="C77" s="24">
        <v>135</v>
      </c>
      <c r="D77" s="135" t="s">
        <v>970</v>
      </c>
      <c r="E77" s="28">
        <v>0</v>
      </c>
      <c r="F77" s="28">
        <v>0</v>
      </c>
      <c r="G77" s="28">
        <v>0</v>
      </c>
      <c r="H77" s="451">
        <v>90009</v>
      </c>
      <c r="I77" s="97">
        <v>0</v>
      </c>
      <c r="J77" s="97">
        <v>0</v>
      </c>
      <c r="K77" s="25">
        <v>90</v>
      </c>
      <c r="L77" s="55">
        <v>0</v>
      </c>
      <c r="P77" s="486" t="s">
        <v>1617</v>
      </c>
    </row>
    <row r="78" spans="1:16" s="30" customFormat="1" x14ac:dyDescent="0.2">
      <c r="A78" s="59"/>
      <c r="B78" s="93"/>
      <c r="C78" s="24"/>
      <c r="D78" s="135"/>
      <c r="E78" s="28"/>
      <c r="F78" s="28"/>
      <c r="G78" s="28"/>
      <c r="H78" s="135"/>
      <c r="I78" s="97"/>
      <c r="J78" s="97"/>
      <c r="K78" s="25"/>
      <c r="L78" s="55"/>
      <c r="P78" s="487"/>
    </row>
    <row r="79" spans="1:16" s="30" customFormat="1" x14ac:dyDescent="0.2">
      <c r="A79" s="59" t="s">
        <v>283</v>
      </c>
      <c r="B79" s="93">
        <v>0</v>
      </c>
      <c r="C79" s="24">
        <v>135</v>
      </c>
      <c r="D79" s="135" t="s">
        <v>344</v>
      </c>
      <c r="E79" s="28">
        <v>0</v>
      </c>
      <c r="F79" s="28">
        <v>0</v>
      </c>
      <c r="G79" s="28">
        <v>0</v>
      </c>
      <c r="H79" s="451" t="s">
        <v>765</v>
      </c>
      <c r="I79" s="97">
        <v>0</v>
      </c>
      <c r="J79" s="97">
        <v>0</v>
      </c>
      <c r="K79" s="25">
        <v>90</v>
      </c>
      <c r="L79" s="39">
        <v>0</v>
      </c>
      <c r="P79" s="486" t="s">
        <v>1617</v>
      </c>
    </row>
    <row r="80" spans="1:16" s="30" customFormat="1" x14ac:dyDescent="0.2">
      <c r="A80" s="59" t="s">
        <v>836</v>
      </c>
      <c r="B80" s="93">
        <v>0</v>
      </c>
      <c r="C80" s="24">
        <v>135</v>
      </c>
      <c r="D80" s="135" t="s">
        <v>344</v>
      </c>
      <c r="E80" s="28">
        <v>0</v>
      </c>
      <c r="F80" s="28">
        <v>0</v>
      </c>
      <c r="G80" s="28">
        <v>0</v>
      </c>
      <c r="H80" s="451" t="s">
        <v>763</v>
      </c>
      <c r="I80" s="97">
        <v>0</v>
      </c>
      <c r="J80" s="97">
        <v>0</v>
      </c>
      <c r="K80" s="25">
        <v>90</v>
      </c>
      <c r="L80" s="39">
        <v>0</v>
      </c>
      <c r="P80" s="486" t="s">
        <v>1617</v>
      </c>
    </row>
    <row r="81" spans="1:16" s="30" customFormat="1" x14ac:dyDescent="0.2">
      <c r="A81" s="59" t="s">
        <v>837</v>
      </c>
      <c r="B81" s="93">
        <v>0</v>
      </c>
      <c r="C81" s="24">
        <v>135</v>
      </c>
      <c r="D81" s="135" t="s">
        <v>344</v>
      </c>
      <c r="E81" s="28">
        <v>0</v>
      </c>
      <c r="F81" s="28">
        <v>0</v>
      </c>
      <c r="G81" s="28">
        <v>0</v>
      </c>
      <c r="H81" s="451" t="s">
        <v>764</v>
      </c>
      <c r="I81" s="97">
        <v>0</v>
      </c>
      <c r="J81" s="97">
        <v>0</v>
      </c>
      <c r="K81" s="25">
        <v>90</v>
      </c>
      <c r="L81" s="39">
        <v>0</v>
      </c>
      <c r="P81" s="486" t="s">
        <v>1617</v>
      </c>
    </row>
    <row r="82" spans="1:16" s="30" customFormat="1" x14ac:dyDescent="0.2">
      <c r="A82" s="59" t="s">
        <v>576</v>
      </c>
      <c r="B82" s="93">
        <v>0</v>
      </c>
      <c r="C82" s="24">
        <v>135</v>
      </c>
      <c r="D82" s="135" t="s">
        <v>344</v>
      </c>
      <c r="E82" s="28">
        <v>0</v>
      </c>
      <c r="F82" s="28">
        <v>0</v>
      </c>
      <c r="G82" s="28">
        <v>0</v>
      </c>
      <c r="H82" s="451">
        <v>90010</v>
      </c>
      <c r="I82" s="97">
        <v>0</v>
      </c>
      <c r="J82" s="97">
        <v>0</v>
      </c>
      <c r="K82" s="25">
        <v>90</v>
      </c>
      <c r="L82" s="55">
        <v>0</v>
      </c>
      <c r="P82" s="486" t="s">
        <v>1617</v>
      </c>
    </row>
    <row r="83" spans="1:16" s="30" customFormat="1" x14ac:dyDescent="0.2">
      <c r="A83" s="59" t="s">
        <v>577</v>
      </c>
      <c r="B83" s="93">
        <v>0</v>
      </c>
      <c r="C83" s="24">
        <v>135</v>
      </c>
      <c r="D83" s="135" t="s">
        <v>344</v>
      </c>
      <c r="E83" s="28">
        <v>0</v>
      </c>
      <c r="F83" s="28">
        <v>0</v>
      </c>
      <c r="G83" s="28">
        <v>0</v>
      </c>
      <c r="H83" s="451">
        <v>90008</v>
      </c>
      <c r="I83" s="97">
        <v>0</v>
      </c>
      <c r="J83" s="97">
        <v>0</v>
      </c>
      <c r="K83" s="25">
        <v>90</v>
      </c>
      <c r="L83" s="55">
        <v>0</v>
      </c>
      <c r="P83" s="486" t="s">
        <v>1617</v>
      </c>
    </row>
    <row r="84" spans="1:16" s="30" customFormat="1" x14ac:dyDescent="0.2">
      <c r="A84" s="59" t="s">
        <v>578</v>
      </c>
      <c r="B84" s="93">
        <v>0</v>
      </c>
      <c r="C84" s="24">
        <v>135</v>
      </c>
      <c r="D84" s="135" t="s">
        <v>344</v>
      </c>
      <c r="E84" s="28">
        <v>0</v>
      </c>
      <c r="F84" s="28">
        <v>0</v>
      </c>
      <c r="G84" s="28">
        <v>0</v>
      </c>
      <c r="H84" s="451">
        <v>90009</v>
      </c>
      <c r="I84" s="97">
        <v>0</v>
      </c>
      <c r="J84" s="97">
        <v>0</v>
      </c>
      <c r="K84" s="25">
        <v>90</v>
      </c>
      <c r="L84" s="55">
        <v>0</v>
      </c>
      <c r="P84" s="486" t="s">
        <v>1617</v>
      </c>
    </row>
    <row r="85" spans="1:16" s="30" customFormat="1" x14ac:dyDescent="0.2">
      <c r="A85" s="59"/>
      <c r="B85" s="93"/>
      <c r="C85" s="24"/>
      <c r="D85" s="135"/>
      <c r="E85" s="28"/>
      <c r="F85" s="28"/>
      <c r="G85" s="28"/>
      <c r="H85" s="135"/>
      <c r="I85" s="97"/>
      <c r="J85" s="97"/>
      <c r="K85" s="25"/>
      <c r="L85" s="55"/>
      <c r="P85" s="487"/>
    </row>
    <row r="86" spans="1:16" s="30" customFormat="1" x14ac:dyDescent="0.2">
      <c r="A86" s="59" t="s">
        <v>284</v>
      </c>
      <c r="B86" s="93">
        <v>0</v>
      </c>
      <c r="C86" s="24">
        <v>135</v>
      </c>
      <c r="D86" s="135" t="s">
        <v>1518</v>
      </c>
      <c r="E86" s="28">
        <v>0</v>
      </c>
      <c r="F86" s="28">
        <v>0</v>
      </c>
      <c r="G86" s="28">
        <v>0</v>
      </c>
      <c r="H86" s="451" t="s">
        <v>765</v>
      </c>
      <c r="I86" s="97">
        <v>0</v>
      </c>
      <c r="J86" s="97">
        <v>0</v>
      </c>
      <c r="K86" s="25">
        <v>90</v>
      </c>
      <c r="L86" s="39">
        <v>0</v>
      </c>
      <c r="P86" s="486" t="s">
        <v>31</v>
      </c>
    </row>
    <row r="87" spans="1:16" s="30" customFormat="1" x14ac:dyDescent="0.2">
      <c r="A87" s="59" t="s">
        <v>838</v>
      </c>
      <c r="B87" s="93">
        <v>0</v>
      </c>
      <c r="C87" s="24">
        <v>135</v>
      </c>
      <c r="D87" s="135" t="s">
        <v>1518</v>
      </c>
      <c r="E87" s="28">
        <v>0</v>
      </c>
      <c r="F87" s="28">
        <v>0</v>
      </c>
      <c r="G87" s="28">
        <v>0</v>
      </c>
      <c r="H87" s="451" t="s">
        <v>763</v>
      </c>
      <c r="I87" s="97">
        <v>0</v>
      </c>
      <c r="J87" s="97">
        <v>0</v>
      </c>
      <c r="K87" s="25">
        <v>90</v>
      </c>
      <c r="L87" s="39">
        <v>0</v>
      </c>
      <c r="P87" s="486" t="s">
        <v>1617</v>
      </c>
    </row>
    <row r="88" spans="1:16" s="30" customFormat="1" x14ac:dyDescent="0.2">
      <c r="A88" s="59" t="s">
        <v>839</v>
      </c>
      <c r="B88" s="93">
        <v>0</v>
      </c>
      <c r="C88" s="24">
        <v>135</v>
      </c>
      <c r="D88" s="135" t="s">
        <v>1518</v>
      </c>
      <c r="E88" s="28">
        <v>0</v>
      </c>
      <c r="F88" s="28">
        <v>0</v>
      </c>
      <c r="G88" s="28">
        <v>0</v>
      </c>
      <c r="H88" s="451" t="s">
        <v>764</v>
      </c>
      <c r="I88" s="97">
        <v>0</v>
      </c>
      <c r="J88" s="97">
        <v>0</v>
      </c>
      <c r="K88" s="25">
        <v>90</v>
      </c>
      <c r="L88" s="39">
        <v>0</v>
      </c>
      <c r="P88" s="486" t="s">
        <v>1617</v>
      </c>
    </row>
    <row r="89" spans="1:16" s="30" customFormat="1" x14ac:dyDescent="0.2">
      <c r="A89" s="59" t="s">
        <v>579</v>
      </c>
      <c r="B89" s="93">
        <v>0</v>
      </c>
      <c r="C89" s="24">
        <v>135</v>
      </c>
      <c r="D89" s="135" t="s">
        <v>1518</v>
      </c>
      <c r="E89" s="28">
        <v>0</v>
      </c>
      <c r="F89" s="28">
        <v>0</v>
      </c>
      <c r="G89" s="28">
        <v>0</v>
      </c>
      <c r="H89" s="451">
        <v>90010</v>
      </c>
      <c r="I89" s="97">
        <v>0</v>
      </c>
      <c r="J89" s="97">
        <v>0</v>
      </c>
      <c r="K89" s="25">
        <v>90</v>
      </c>
      <c r="L89" s="55">
        <v>0</v>
      </c>
      <c r="P89" s="486" t="s">
        <v>31</v>
      </c>
    </row>
    <row r="90" spans="1:16" s="30" customFormat="1" x14ac:dyDescent="0.2">
      <c r="A90" s="59" t="s">
        <v>580</v>
      </c>
      <c r="B90" s="93">
        <v>0</v>
      </c>
      <c r="C90" s="24">
        <v>135</v>
      </c>
      <c r="D90" s="135" t="s">
        <v>1518</v>
      </c>
      <c r="E90" s="28">
        <v>0</v>
      </c>
      <c r="F90" s="28">
        <v>0</v>
      </c>
      <c r="G90" s="28">
        <v>0</v>
      </c>
      <c r="H90" s="451">
        <v>90008</v>
      </c>
      <c r="I90" s="97">
        <v>0</v>
      </c>
      <c r="J90" s="97">
        <v>0</v>
      </c>
      <c r="K90" s="25">
        <v>90</v>
      </c>
      <c r="L90" s="55">
        <v>0</v>
      </c>
      <c r="P90" s="486" t="s">
        <v>1617</v>
      </c>
    </row>
    <row r="91" spans="1:16" s="30" customFormat="1" x14ac:dyDescent="0.2">
      <c r="A91" s="59" t="s">
        <v>581</v>
      </c>
      <c r="B91" s="93">
        <v>0</v>
      </c>
      <c r="C91" s="24">
        <v>135</v>
      </c>
      <c r="D91" s="135" t="s">
        <v>1518</v>
      </c>
      <c r="E91" s="28">
        <v>0</v>
      </c>
      <c r="F91" s="28">
        <v>0</v>
      </c>
      <c r="G91" s="28">
        <v>0</v>
      </c>
      <c r="H91" s="451">
        <v>90009</v>
      </c>
      <c r="I91" s="97">
        <v>0</v>
      </c>
      <c r="J91" s="97">
        <v>0</v>
      </c>
      <c r="K91" s="25">
        <v>90</v>
      </c>
      <c r="L91" s="55">
        <v>0</v>
      </c>
      <c r="P91" s="486" t="s">
        <v>1617</v>
      </c>
    </row>
    <row r="92" spans="1:16" s="30" customFormat="1" x14ac:dyDescent="0.2">
      <c r="A92" s="59"/>
      <c r="B92" s="93"/>
      <c r="C92" s="24"/>
      <c r="D92" s="135"/>
      <c r="E92" s="28"/>
      <c r="F92" s="28"/>
      <c r="G92" s="28"/>
      <c r="H92" s="135"/>
      <c r="I92" s="97"/>
      <c r="J92" s="97"/>
      <c r="K92" s="25"/>
      <c r="L92" s="55"/>
      <c r="P92" s="487"/>
    </row>
    <row r="93" spans="1:16" s="30" customFormat="1" x14ac:dyDescent="0.2">
      <c r="A93" s="59" t="s">
        <v>285</v>
      </c>
      <c r="B93" s="93">
        <v>0</v>
      </c>
      <c r="C93" s="24">
        <v>135</v>
      </c>
      <c r="D93" s="135" t="s">
        <v>345</v>
      </c>
      <c r="E93" s="28">
        <v>0</v>
      </c>
      <c r="F93" s="28">
        <v>0</v>
      </c>
      <c r="G93" s="28">
        <v>0</v>
      </c>
      <c r="H93" s="451" t="s">
        <v>765</v>
      </c>
      <c r="I93" s="97">
        <v>0</v>
      </c>
      <c r="J93" s="97">
        <v>0</v>
      </c>
      <c r="K93" s="25">
        <v>90</v>
      </c>
      <c r="L93" s="39">
        <v>0</v>
      </c>
      <c r="P93" s="486" t="s">
        <v>31</v>
      </c>
    </row>
    <row r="94" spans="1:16" s="30" customFormat="1" x14ac:dyDescent="0.2">
      <c r="A94" s="59" t="s">
        <v>840</v>
      </c>
      <c r="B94" s="93">
        <v>0</v>
      </c>
      <c r="C94" s="24">
        <v>135</v>
      </c>
      <c r="D94" s="135" t="s">
        <v>345</v>
      </c>
      <c r="E94" s="28">
        <v>0</v>
      </c>
      <c r="F94" s="28">
        <v>0</v>
      </c>
      <c r="G94" s="28">
        <v>0</v>
      </c>
      <c r="H94" s="451" t="s">
        <v>763</v>
      </c>
      <c r="I94" s="97">
        <v>0</v>
      </c>
      <c r="J94" s="97">
        <v>0</v>
      </c>
      <c r="K94" s="25">
        <v>90</v>
      </c>
      <c r="L94" s="39">
        <v>0</v>
      </c>
      <c r="P94" s="486" t="s">
        <v>31</v>
      </c>
    </row>
    <row r="95" spans="1:16" s="30" customFormat="1" x14ac:dyDescent="0.2">
      <c r="A95" s="59" t="s">
        <v>841</v>
      </c>
      <c r="B95" s="93">
        <v>0</v>
      </c>
      <c r="C95" s="24">
        <v>135</v>
      </c>
      <c r="D95" s="135" t="s">
        <v>345</v>
      </c>
      <c r="E95" s="28">
        <v>0</v>
      </c>
      <c r="F95" s="28">
        <v>0</v>
      </c>
      <c r="G95" s="28">
        <v>0</v>
      </c>
      <c r="H95" s="451" t="s">
        <v>764</v>
      </c>
      <c r="I95" s="97">
        <v>0</v>
      </c>
      <c r="J95" s="97">
        <v>0</v>
      </c>
      <c r="K95" s="25">
        <v>90</v>
      </c>
      <c r="L95" s="39">
        <v>0</v>
      </c>
      <c r="P95" s="486" t="s">
        <v>31</v>
      </c>
    </row>
    <row r="96" spans="1:16" s="30" customFormat="1" x14ac:dyDescent="0.2">
      <c r="A96" s="59" t="s">
        <v>582</v>
      </c>
      <c r="B96" s="93">
        <v>0</v>
      </c>
      <c r="C96" s="24">
        <v>135</v>
      </c>
      <c r="D96" s="135" t="s">
        <v>345</v>
      </c>
      <c r="E96" s="28">
        <v>0</v>
      </c>
      <c r="F96" s="28">
        <v>0</v>
      </c>
      <c r="G96" s="28">
        <v>0</v>
      </c>
      <c r="H96" s="451">
        <v>90010</v>
      </c>
      <c r="I96" s="97">
        <v>0</v>
      </c>
      <c r="J96" s="97">
        <v>0</v>
      </c>
      <c r="K96" s="25">
        <v>90</v>
      </c>
      <c r="L96" s="55">
        <v>0</v>
      </c>
      <c r="P96" s="486" t="s">
        <v>31</v>
      </c>
    </row>
    <row r="97" spans="1:16" s="30" customFormat="1" x14ac:dyDescent="0.2">
      <c r="A97" s="59" t="s">
        <v>583</v>
      </c>
      <c r="B97" s="93">
        <v>0</v>
      </c>
      <c r="C97" s="24">
        <v>135</v>
      </c>
      <c r="D97" s="135" t="s">
        <v>345</v>
      </c>
      <c r="E97" s="28">
        <v>0</v>
      </c>
      <c r="F97" s="28">
        <v>0</v>
      </c>
      <c r="G97" s="28">
        <v>0</v>
      </c>
      <c r="H97" s="451">
        <v>90008</v>
      </c>
      <c r="I97" s="97">
        <v>0</v>
      </c>
      <c r="J97" s="97">
        <v>0</v>
      </c>
      <c r="K97" s="25">
        <v>90</v>
      </c>
      <c r="L97" s="55">
        <v>0</v>
      </c>
      <c r="P97" s="486" t="s">
        <v>31</v>
      </c>
    </row>
    <row r="98" spans="1:16" s="30" customFormat="1" x14ac:dyDescent="0.2">
      <c r="A98" s="59" t="s">
        <v>584</v>
      </c>
      <c r="B98" s="93">
        <v>0</v>
      </c>
      <c r="C98" s="24">
        <v>135</v>
      </c>
      <c r="D98" s="135" t="s">
        <v>345</v>
      </c>
      <c r="E98" s="28">
        <v>0</v>
      </c>
      <c r="F98" s="28">
        <v>0</v>
      </c>
      <c r="G98" s="28">
        <v>0</v>
      </c>
      <c r="H98" s="451">
        <v>90009</v>
      </c>
      <c r="I98" s="97">
        <v>0</v>
      </c>
      <c r="J98" s="97">
        <v>0</v>
      </c>
      <c r="K98" s="25">
        <v>90</v>
      </c>
      <c r="L98" s="55">
        <v>0</v>
      </c>
      <c r="P98" s="486" t="s">
        <v>31</v>
      </c>
    </row>
    <row r="99" spans="1:16" s="30" customFormat="1" x14ac:dyDescent="0.2">
      <c r="A99" s="59"/>
      <c r="B99" s="93"/>
      <c r="C99" s="24"/>
      <c r="D99" s="135"/>
      <c r="E99" s="28"/>
      <c r="F99" s="28"/>
      <c r="G99" s="28"/>
      <c r="H99" s="135"/>
      <c r="I99" s="97"/>
      <c r="J99" s="97"/>
      <c r="K99" s="25"/>
      <c r="L99" s="55"/>
      <c r="P99" s="487"/>
    </row>
    <row r="100" spans="1:16" s="30" customFormat="1" x14ac:dyDescent="0.2">
      <c r="A100" s="56" t="s">
        <v>156</v>
      </c>
      <c r="B100" s="93">
        <v>0</v>
      </c>
      <c r="C100" s="24">
        <v>160</v>
      </c>
      <c r="D100" s="135" t="s">
        <v>689</v>
      </c>
      <c r="E100" s="28">
        <v>0</v>
      </c>
      <c r="F100" s="28">
        <v>0</v>
      </c>
      <c r="G100" s="28">
        <v>0</v>
      </c>
      <c r="H100" s="135" t="s">
        <v>1219</v>
      </c>
      <c r="I100" s="97">
        <v>0</v>
      </c>
      <c r="J100" s="97">
        <v>0</v>
      </c>
      <c r="K100" s="25">
        <v>90</v>
      </c>
      <c r="L100" s="55">
        <v>0</v>
      </c>
      <c r="P100" s="486" t="s">
        <v>1618</v>
      </c>
    </row>
    <row r="101" spans="1:16" s="30" customFormat="1" x14ac:dyDescent="0.2">
      <c r="A101" s="56" t="s">
        <v>585</v>
      </c>
      <c r="B101" s="93">
        <v>0</v>
      </c>
      <c r="C101" s="24">
        <v>160</v>
      </c>
      <c r="D101" s="135" t="s">
        <v>689</v>
      </c>
      <c r="E101" s="28">
        <v>0</v>
      </c>
      <c r="F101" s="28">
        <v>0</v>
      </c>
      <c r="G101" s="28">
        <v>0</v>
      </c>
      <c r="H101" s="135">
        <v>90000</v>
      </c>
      <c r="I101" s="97">
        <v>0</v>
      </c>
      <c r="J101" s="97">
        <v>0</v>
      </c>
      <c r="K101" s="25">
        <v>90</v>
      </c>
      <c r="L101" s="55">
        <v>0</v>
      </c>
      <c r="P101" s="486" t="s">
        <v>1618</v>
      </c>
    </row>
    <row r="102" spans="1:16" s="30" customFormat="1" x14ac:dyDescent="0.2">
      <c r="A102" s="56"/>
      <c r="B102" s="93"/>
      <c r="C102" s="24"/>
      <c r="D102" s="135"/>
      <c r="E102" s="28"/>
      <c r="F102" s="28"/>
      <c r="G102" s="28"/>
      <c r="H102" s="135"/>
      <c r="I102" s="97"/>
      <c r="J102" s="97"/>
      <c r="K102" s="25"/>
      <c r="L102" s="55"/>
      <c r="P102" s="486"/>
    </row>
    <row r="103" spans="1:16" s="30" customFormat="1" x14ac:dyDescent="0.2">
      <c r="A103" s="56" t="s">
        <v>157</v>
      </c>
      <c r="B103" s="93">
        <v>0</v>
      </c>
      <c r="C103" s="24">
        <v>160</v>
      </c>
      <c r="D103" s="135" t="s">
        <v>970</v>
      </c>
      <c r="E103" s="28">
        <v>0</v>
      </c>
      <c r="F103" s="28">
        <v>0</v>
      </c>
      <c r="G103" s="28">
        <v>0</v>
      </c>
      <c r="H103" s="135" t="s">
        <v>1219</v>
      </c>
      <c r="I103" s="97">
        <v>0</v>
      </c>
      <c r="J103" s="97">
        <v>0</v>
      </c>
      <c r="K103" s="25">
        <v>90</v>
      </c>
      <c r="L103" s="55">
        <v>0</v>
      </c>
      <c r="P103" s="486" t="s">
        <v>1618</v>
      </c>
    </row>
    <row r="104" spans="1:16" s="30" customFormat="1" x14ac:dyDescent="0.2">
      <c r="A104" s="56" t="s">
        <v>586</v>
      </c>
      <c r="B104" s="93">
        <v>0</v>
      </c>
      <c r="C104" s="24">
        <v>160</v>
      </c>
      <c r="D104" s="135" t="s">
        <v>970</v>
      </c>
      <c r="E104" s="28">
        <v>0</v>
      </c>
      <c r="F104" s="28">
        <v>0</v>
      </c>
      <c r="G104" s="28">
        <v>0</v>
      </c>
      <c r="H104" s="135">
        <v>90000</v>
      </c>
      <c r="I104" s="97">
        <v>0</v>
      </c>
      <c r="J104" s="97">
        <v>0</v>
      </c>
      <c r="K104" s="25">
        <v>90</v>
      </c>
      <c r="L104" s="55">
        <v>0</v>
      </c>
      <c r="P104" s="486" t="s">
        <v>1618</v>
      </c>
    </row>
    <row r="105" spans="1:16" s="30" customFormat="1" x14ac:dyDescent="0.2">
      <c r="A105" s="56"/>
      <c r="B105" s="93"/>
      <c r="C105" s="24"/>
      <c r="D105" s="135"/>
      <c r="E105" s="28"/>
      <c r="F105" s="28"/>
      <c r="G105" s="28"/>
      <c r="H105" s="135"/>
      <c r="I105" s="97"/>
      <c r="J105" s="97"/>
      <c r="K105" s="25"/>
      <c r="L105" s="55"/>
      <c r="P105" s="486"/>
    </row>
    <row r="106" spans="1:16" s="30" customFormat="1" x14ac:dyDescent="0.2">
      <c r="A106" s="56" t="s">
        <v>158</v>
      </c>
      <c r="B106" s="93">
        <v>0</v>
      </c>
      <c r="C106" s="24">
        <v>160</v>
      </c>
      <c r="D106" s="135" t="s">
        <v>1518</v>
      </c>
      <c r="E106" s="28">
        <v>0</v>
      </c>
      <c r="F106" s="28">
        <v>0</v>
      </c>
      <c r="G106" s="28">
        <v>0</v>
      </c>
      <c r="H106" s="135" t="s">
        <v>1219</v>
      </c>
      <c r="I106" s="97">
        <v>0</v>
      </c>
      <c r="J106" s="97">
        <v>0</v>
      </c>
      <c r="K106" s="25">
        <v>90</v>
      </c>
      <c r="L106" s="55">
        <v>0</v>
      </c>
      <c r="P106" s="486" t="s">
        <v>1618</v>
      </c>
    </row>
    <row r="107" spans="1:16" s="30" customFormat="1" x14ac:dyDescent="0.2">
      <c r="A107" s="56" t="s">
        <v>587</v>
      </c>
      <c r="B107" s="93">
        <v>0</v>
      </c>
      <c r="C107" s="24">
        <v>160</v>
      </c>
      <c r="D107" s="135" t="s">
        <v>1518</v>
      </c>
      <c r="E107" s="28">
        <v>0</v>
      </c>
      <c r="F107" s="28">
        <v>0</v>
      </c>
      <c r="G107" s="28">
        <v>0</v>
      </c>
      <c r="H107" s="135">
        <v>90000</v>
      </c>
      <c r="I107" s="97">
        <v>0</v>
      </c>
      <c r="J107" s="97">
        <v>0</v>
      </c>
      <c r="K107" s="25">
        <v>90</v>
      </c>
      <c r="L107" s="55">
        <v>0</v>
      </c>
      <c r="P107" s="486" t="s">
        <v>1618</v>
      </c>
    </row>
    <row r="108" spans="1:16" s="30" customFormat="1" x14ac:dyDescent="0.2">
      <c r="A108" s="56"/>
      <c r="B108" s="93"/>
      <c r="C108" s="24"/>
      <c r="D108" s="135"/>
      <c r="E108" s="28"/>
      <c r="F108" s="28"/>
      <c r="G108" s="28"/>
      <c r="H108" s="135"/>
      <c r="I108" s="97"/>
      <c r="J108" s="97"/>
      <c r="K108" s="25"/>
      <c r="L108" s="55"/>
      <c r="P108" s="486"/>
    </row>
    <row r="109" spans="1:16" s="30" customFormat="1" x14ac:dyDescent="0.2">
      <c r="A109" s="56" t="s">
        <v>1735</v>
      </c>
      <c r="B109" s="93">
        <v>0</v>
      </c>
      <c r="C109" s="24">
        <v>160</v>
      </c>
      <c r="D109" s="135" t="s">
        <v>346</v>
      </c>
      <c r="E109" s="28">
        <v>0</v>
      </c>
      <c r="F109" s="28">
        <v>0</v>
      </c>
      <c r="G109" s="28">
        <v>0</v>
      </c>
      <c r="H109" s="135" t="s">
        <v>1219</v>
      </c>
      <c r="I109" s="97">
        <v>0</v>
      </c>
      <c r="J109" s="97">
        <v>0</v>
      </c>
      <c r="K109" s="25">
        <v>90</v>
      </c>
      <c r="L109" s="55">
        <v>0</v>
      </c>
      <c r="P109" s="486" t="s">
        <v>1618</v>
      </c>
    </row>
    <row r="110" spans="1:16" s="30" customFormat="1" x14ac:dyDescent="0.2">
      <c r="A110" s="56" t="s">
        <v>1736</v>
      </c>
      <c r="B110" s="93">
        <v>0</v>
      </c>
      <c r="C110" s="24">
        <v>160</v>
      </c>
      <c r="D110" s="135" t="s">
        <v>346</v>
      </c>
      <c r="E110" s="28">
        <v>0</v>
      </c>
      <c r="F110" s="28">
        <v>0</v>
      </c>
      <c r="G110" s="28">
        <v>0</v>
      </c>
      <c r="H110" s="135">
        <v>90000</v>
      </c>
      <c r="I110" s="97">
        <v>0</v>
      </c>
      <c r="J110" s="97">
        <v>0</v>
      </c>
      <c r="K110" s="25">
        <v>90</v>
      </c>
      <c r="L110" s="55">
        <v>0</v>
      </c>
      <c r="P110" s="486" t="s">
        <v>1618</v>
      </c>
    </row>
    <row r="111" spans="1:16" s="30" customFormat="1" x14ac:dyDescent="0.2">
      <c r="A111" s="56"/>
      <c r="B111" s="93"/>
      <c r="C111" s="24"/>
      <c r="D111" s="135"/>
      <c r="E111" s="28"/>
      <c r="F111" s="28"/>
      <c r="G111" s="28"/>
      <c r="H111" s="135"/>
      <c r="I111" s="97"/>
      <c r="J111" s="97"/>
      <c r="K111" s="25"/>
      <c r="L111" s="55"/>
      <c r="P111" s="486"/>
    </row>
    <row r="112" spans="1:16" s="30" customFormat="1" x14ac:dyDescent="0.2">
      <c r="A112" s="56" t="s">
        <v>159</v>
      </c>
      <c r="B112" s="93">
        <v>0</v>
      </c>
      <c r="C112" s="24">
        <v>160</v>
      </c>
      <c r="D112" s="135">
        <v>2550000</v>
      </c>
      <c r="E112" s="28">
        <v>0</v>
      </c>
      <c r="F112" s="28">
        <v>0</v>
      </c>
      <c r="G112" s="28">
        <v>0</v>
      </c>
      <c r="H112" s="135" t="s">
        <v>1219</v>
      </c>
      <c r="I112" s="97">
        <v>0</v>
      </c>
      <c r="J112" s="97">
        <v>0</v>
      </c>
      <c r="K112" s="25">
        <v>90</v>
      </c>
      <c r="L112" s="55">
        <v>0</v>
      </c>
      <c r="P112" s="486" t="s">
        <v>1618</v>
      </c>
    </row>
    <row r="113" spans="1:16" s="30" customFormat="1" x14ac:dyDescent="0.2">
      <c r="A113" s="56" t="s">
        <v>588</v>
      </c>
      <c r="B113" s="93">
        <v>0</v>
      </c>
      <c r="C113" s="24">
        <v>160</v>
      </c>
      <c r="D113" s="135">
        <v>2550000</v>
      </c>
      <c r="E113" s="28">
        <v>0</v>
      </c>
      <c r="F113" s="28">
        <v>0</v>
      </c>
      <c r="G113" s="28">
        <v>0</v>
      </c>
      <c r="H113" s="135">
        <v>90000</v>
      </c>
      <c r="I113" s="97">
        <v>0</v>
      </c>
      <c r="J113" s="97">
        <v>0</v>
      </c>
      <c r="K113" s="25">
        <v>90</v>
      </c>
      <c r="L113" s="55">
        <v>0</v>
      </c>
      <c r="P113" s="486" t="s">
        <v>1618</v>
      </c>
    </row>
    <row r="114" spans="1:16" s="30" customFormat="1" x14ac:dyDescent="0.2">
      <c r="A114" s="56"/>
      <c r="B114" s="93"/>
      <c r="C114" s="24"/>
      <c r="D114" s="135"/>
      <c r="E114" s="28"/>
      <c r="F114" s="28"/>
      <c r="G114" s="28"/>
      <c r="H114" s="135"/>
      <c r="I114" s="97"/>
      <c r="J114" s="97"/>
      <c r="K114" s="25"/>
      <c r="L114" s="55"/>
      <c r="P114" s="486"/>
    </row>
    <row r="115" spans="1:16" s="30" customFormat="1" x14ac:dyDescent="0.2">
      <c r="A115" s="56" t="s">
        <v>160</v>
      </c>
      <c r="B115" s="93">
        <v>0</v>
      </c>
      <c r="C115" s="24">
        <v>160</v>
      </c>
      <c r="D115" s="135">
        <v>4851000</v>
      </c>
      <c r="E115" s="28">
        <v>0</v>
      </c>
      <c r="F115" s="28">
        <v>0</v>
      </c>
      <c r="G115" s="28">
        <v>0</v>
      </c>
      <c r="H115" s="135" t="s">
        <v>1219</v>
      </c>
      <c r="I115" s="97">
        <v>0</v>
      </c>
      <c r="J115" s="97">
        <v>0</v>
      </c>
      <c r="K115" s="25">
        <v>90</v>
      </c>
      <c r="L115" s="39">
        <v>0</v>
      </c>
      <c r="P115" s="486" t="s">
        <v>1616</v>
      </c>
    </row>
    <row r="116" spans="1:16" s="30" customFormat="1" x14ac:dyDescent="0.2">
      <c r="A116" s="56" t="s">
        <v>589</v>
      </c>
      <c r="B116" s="93">
        <v>0</v>
      </c>
      <c r="C116" s="24">
        <v>160</v>
      </c>
      <c r="D116" s="135">
        <v>4851000</v>
      </c>
      <c r="E116" s="28">
        <v>0</v>
      </c>
      <c r="F116" s="28">
        <v>0</v>
      </c>
      <c r="G116" s="28">
        <v>0</v>
      </c>
      <c r="H116" s="135">
        <v>90000</v>
      </c>
      <c r="I116" s="97">
        <v>0</v>
      </c>
      <c r="J116" s="97">
        <v>0</v>
      </c>
      <c r="K116" s="25">
        <v>90</v>
      </c>
      <c r="L116" s="39">
        <v>0</v>
      </c>
      <c r="P116" s="486" t="s">
        <v>1616</v>
      </c>
    </row>
    <row r="117" spans="1:16" s="30" customFormat="1" x14ac:dyDescent="0.2">
      <c r="A117" s="56"/>
      <c r="B117" s="93"/>
      <c r="C117" s="24"/>
      <c r="D117" s="135"/>
      <c r="E117" s="28"/>
      <c r="F117" s="28"/>
      <c r="G117" s="28"/>
      <c r="H117" s="135"/>
      <c r="I117" s="97"/>
      <c r="J117" s="97"/>
      <c r="K117" s="25"/>
      <c r="L117" s="39"/>
      <c r="P117" s="486"/>
    </row>
    <row r="118" spans="1:16" s="30" customFormat="1" x14ac:dyDescent="0.2">
      <c r="A118" s="56" t="s">
        <v>161</v>
      </c>
      <c r="B118" s="93">
        <v>0</v>
      </c>
      <c r="C118" s="24">
        <v>160</v>
      </c>
      <c r="D118" s="135">
        <v>4852000</v>
      </c>
      <c r="E118" s="28">
        <v>0</v>
      </c>
      <c r="F118" s="28">
        <v>0</v>
      </c>
      <c r="G118" s="28">
        <v>0</v>
      </c>
      <c r="H118" s="135" t="s">
        <v>1219</v>
      </c>
      <c r="I118" s="97">
        <v>0</v>
      </c>
      <c r="J118" s="97">
        <v>0</v>
      </c>
      <c r="K118" s="25">
        <v>90</v>
      </c>
      <c r="L118" s="39">
        <v>0</v>
      </c>
      <c r="P118" s="486" t="s">
        <v>1619</v>
      </c>
    </row>
    <row r="119" spans="1:16" s="30" customFormat="1" x14ac:dyDescent="0.2">
      <c r="A119" s="56" t="s">
        <v>590</v>
      </c>
      <c r="B119" s="93">
        <v>0</v>
      </c>
      <c r="C119" s="24">
        <v>160</v>
      </c>
      <c r="D119" s="135">
        <v>4852000</v>
      </c>
      <c r="E119" s="28">
        <v>0</v>
      </c>
      <c r="F119" s="28">
        <v>0</v>
      </c>
      <c r="G119" s="28">
        <v>0</v>
      </c>
      <c r="H119" s="135">
        <v>90000</v>
      </c>
      <c r="I119" s="97">
        <v>0</v>
      </c>
      <c r="J119" s="97">
        <v>0</v>
      </c>
      <c r="K119" s="25">
        <v>90</v>
      </c>
      <c r="L119" s="39">
        <v>0</v>
      </c>
      <c r="P119" s="486" t="s">
        <v>1619</v>
      </c>
    </row>
    <row r="120" spans="1:16" s="30" customFormat="1" x14ac:dyDescent="0.2">
      <c r="A120" s="56"/>
      <c r="B120" s="93"/>
      <c r="C120" s="24"/>
      <c r="D120" s="135"/>
      <c r="E120" s="28"/>
      <c r="F120" s="28"/>
      <c r="G120" s="28"/>
      <c r="H120" s="135"/>
      <c r="I120" s="97"/>
      <c r="J120" s="97"/>
      <c r="K120" s="25"/>
      <c r="L120" s="39"/>
      <c r="P120" s="486"/>
    </row>
    <row r="121" spans="1:16" s="30" customFormat="1" x14ac:dyDescent="0.2">
      <c r="A121" s="56" t="s">
        <v>162</v>
      </c>
      <c r="B121" s="93">
        <v>0</v>
      </c>
      <c r="C121" s="24">
        <v>160</v>
      </c>
      <c r="D121" s="135">
        <v>5860000</v>
      </c>
      <c r="E121" s="28">
        <v>0</v>
      </c>
      <c r="F121" s="28">
        <v>0</v>
      </c>
      <c r="G121" s="28">
        <v>0</v>
      </c>
      <c r="H121" s="135" t="s">
        <v>1219</v>
      </c>
      <c r="I121" s="97">
        <v>0</v>
      </c>
      <c r="J121" s="97">
        <v>0</v>
      </c>
      <c r="K121" s="25">
        <v>90</v>
      </c>
      <c r="L121" s="55">
        <v>0</v>
      </c>
      <c r="P121" s="486" t="s">
        <v>1618</v>
      </c>
    </row>
    <row r="122" spans="1:16" s="30" customFormat="1" x14ac:dyDescent="0.2">
      <c r="A122" s="56" t="s">
        <v>591</v>
      </c>
      <c r="B122" s="93">
        <v>0</v>
      </c>
      <c r="C122" s="24">
        <v>160</v>
      </c>
      <c r="D122" s="135">
        <v>5860000</v>
      </c>
      <c r="E122" s="28">
        <v>0</v>
      </c>
      <c r="F122" s="28">
        <v>0</v>
      </c>
      <c r="G122" s="28">
        <v>0</v>
      </c>
      <c r="H122" s="135">
        <v>90000</v>
      </c>
      <c r="I122" s="97">
        <v>0</v>
      </c>
      <c r="J122" s="97">
        <v>0</v>
      </c>
      <c r="K122" s="25">
        <v>90</v>
      </c>
      <c r="L122" s="39">
        <v>0</v>
      </c>
      <c r="P122" s="486" t="s">
        <v>1618</v>
      </c>
    </row>
    <row r="123" spans="1:16" s="30" customFormat="1" x14ac:dyDescent="0.2">
      <c r="A123" s="56"/>
      <c r="B123" s="93"/>
      <c r="C123" s="24"/>
      <c r="D123" s="135"/>
      <c r="E123" s="28"/>
      <c r="F123" s="28"/>
      <c r="G123" s="28"/>
      <c r="H123" s="135"/>
      <c r="I123" s="97"/>
      <c r="J123" s="97"/>
      <c r="K123" s="25"/>
      <c r="L123" s="39"/>
      <c r="P123" s="486"/>
    </row>
    <row r="124" spans="1:16" s="30" customFormat="1" x14ac:dyDescent="0.2">
      <c r="A124" s="56" t="s">
        <v>163</v>
      </c>
      <c r="B124" s="93">
        <v>0</v>
      </c>
      <c r="C124" s="24">
        <v>160</v>
      </c>
      <c r="D124" s="135">
        <v>5870000</v>
      </c>
      <c r="E124" s="28">
        <v>0</v>
      </c>
      <c r="F124" s="28">
        <v>0</v>
      </c>
      <c r="G124" s="28">
        <v>0</v>
      </c>
      <c r="H124" s="135" t="s">
        <v>1219</v>
      </c>
      <c r="I124" s="97">
        <v>0</v>
      </c>
      <c r="J124" s="97">
        <v>0</v>
      </c>
      <c r="K124" s="25">
        <v>90</v>
      </c>
      <c r="L124" s="55">
        <v>0</v>
      </c>
      <c r="P124" s="488" t="s">
        <v>17</v>
      </c>
    </row>
    <row r="125" spans="1:16" s="30" customFormat="1" x14ac:dyDescent="0.2">
      <c r="A125" s="56" t="s">
        <v>592</v>
      </c>
      <c r="B125" s="93">
        <v>0</v>
      </c>
      <c r="C125" s="24">
        <v>160</v>
      </c>
      <c r="D125" s="135">
        <v>5870000</v>
      </c>
      <c r="E125" s="28">
        <v>0</v>
      </c>
      <c r="F125" s="28">
        <v>0</v>
      </c>
      <c r="G125" s="28">
        <v>0</v>
      </c>
      <c r="H125" s="135">
        <v>90000</v>
      </c>
      <c r="I125" s="97">
        <v>0</v>
      </c>
      <c r="J125" s="97">
        <v>0</v>
      </c>
      <c r="K125" s="25">
        <v>90</v>
      </c>
      <c r="L125" s="39">
        <v>0</v>
      </c>
      <c r="P125" s="488" t="s">
        <v>17</v>
      </c>
    </row>
    <row r="126" spans="1:16" s="30" customFormat="1" x14ac:dyDescent="0.2">
      <c r="A126" s="56"/>
      <c r="B126" s="93"/>
      <c r="C126" s="24"/>
      <c r="D126" s="135"/>
      <c r="E126" s="28"/>
      <c r="F126" s="28"/>
      <c r="G126" s="28"/>
      <c r="H126" s="135"/>
      <c r="I126" s="97"/>
      <c r="J126" s="97"/>
      <c r="K126" s="25"/>
      <c r="L126" s="39"/>
      <c r="P126" s="487"/>
    </row>
    <row r="127" spans="1:16" s="30" customFormat="1" x14ac:dyDescent="0.2">
      <c r="A127" s="56" t="s">
        <v>164</v>
      </c>
      <c r="B127" s="93">
        <v>0</v>
      </c>
      <c r="C127" s="24">
        <v>160</v>
      </c>
      <c r="D127" s="135" t="s">
        <v>233</v>
      </c>
      <c r="E127" s="28">
        <v>0</v>
      </c>
      <c r="F127" s="28">
        <v>0</v>
      </c>
      <c r="G127" s="28">
        <v>0</v>
      </c>
      <c r="H127" s="135" t="s">
        <v>1219</v>
      </c>
      <c r="I127" s="97">
        <v>0</v>
      </c>
      <c r="J127" s="97">
        <v>0</v>
      </c>
      <c r="K127" s="25">
        <v>90</v>
      </c>
      <c r="L127" s="55">
        <v>0</v>
      </c>
      <c r="P127" s="486" t="s">
        <v>1618</v>
      </c>
    </row>
    <row r="128" spans="1:16" s="30" customFormat="1" x14ac:dyDescent="0.2">
      <c r="A128" s="56" t="s">
        <v>593</v>
      </c>
      <c r="B128" s="93">
        <v>0</v>
      </c>
      <c r="C128" s="24">
        <v>160</v>
      </c>
      <c r="D128" s="135" t="s">
        <v>233</v>
      </c>
      <c r="E128" s="28">
        <v>0</v>
      </c>
      <c r="F128" s="28">
        <v>0</v>
      </c>
      <c r="G128" s="28">
        <v>0</v>
      </c>
      <c r="H128" s="135">
        <v>90000</v>
      </c>
      <c r="I128" s="97">
        <v>0</v>
      </c>
      <c r="J128" s="97">
        <v>0</v>
      </c>
      <c r="K128" s="25">
        <v>90</v>
      </c>
      <c r="L128" s="55">
        <v>0</v>
      </c>
      <c r="P128" s="486" t="s">
        <v>1618</v>
      </c>
    </row>
    <row r="129" spans="1:16" s="30" customFormat="1" x14ac:dyDescent="0.2">
      <c r="A129" s="56"/>
      <c r="B129" s="93"/>
      <c r="C129" s="24"/>
      <c r="D129" s="135"/>
      <c r="E129" s="28"/>
      <c r="F129" s="28"/>
      <c r="G129" s="28"/>
      <c r="H129" s="135"/>
      <c r="I129" s="97"/>
      <c r="J129" s="97"/>
      <c r="K129" s="25"/>
      <c r="L129" s="55"/>
      <c r="P129" s="487"/>
    </row>
    <row r="130" spans="1:16" s="30" customFormat="1" x14ac:dyDescent="0.2">
      <c r="A130" s="56" t="s">
        <v>165</v>
      </c>
      <c r="B130" s="93">
        <v>0</v>
      </c>
      <c r="C130" s="50">
        <v>160</v>
      </c>
      <c r="D130" s="447" t="s">
        <v>1290</v>
      </c>
      <c r="E130" s="28">
        <v>0</v>
      </c>
      <c r="F130" s="28">
        <v>0</v>
      </c>
      <c r="G130" s="28">
        <v>0</v>
      </c>
      <c r="H130" s="135" t="s">
        <v>1219</v>
      </c>
      <c r="I130" s="97">
        <v>0</v>
      </c>
      <c r="J130" s="97">
        <v>0</v>
      </c>
      <c r="K130" s="25">
        <v>90</v>
      </c>
      <c r="L130" s="55">
        <v>0</v>
      </c>
      <c r="P130" s="486" t="s">
        <v>1618</v>
      </c>
    </row>
    <row r="131" spans="1:16" s="30" customFormat="1" x14ac:dyDescent="0.2">
      <c r="A131" s="56" t="s">
        <v>594</v>
      </c>
      <c r="B131" s="93">
        <v>0</v>
      </c>
      <c r="C131" s="50">
        <v>160</v>
      </c>
      <c r="D131" s="447" t="s">
        <v>1290</v>
      </c>
      <c r="E131" s="28">
        <v>0</v>
      </c>
      <c r="F131" s="28">
        <v>0</v>
      </c>
      <c r="G131" s="28">
        <v>0</v>
      </c>
      <c r="H131" s="135">
        <v>90000</v>
      </c>
      <c r="I131" s="97">
        <v>0</v>
      </c>
      <c r="J131" s="97">
        <v>0</v>
      </c>
      <c r="K131" s="25">
        <v>90</v>
      </c>
      <c r="L131" s="55">
        <v>0</v>
      </c>
      <c r="P131" s="486" t="s">
        <v>1618</v>
      </c>
    </row>
    <row r="132" spans="1:16" s="30" customFormat="1" x14ac:dyDescent="0.2">
      <c r="A132" s="56"/>
      <c r="B132" s="93"/>
      <c r="C132" s="50"/>
      <c r="D132" s="447"/>
      <c r="E132" s="28"/>
      <c r="F132" s="28"/>
      <c r="G132" s="28"/>
      <c r="H132" s="135"/>
      <c r="I132" s="97"/>
      <c r="J132" s="97"/>
      <c r="K132" s="25"/>
      <c r="L132" s="55"/>
      <c r="P132" s="487"/>
    </row>
    <row r="133" spans="1:16" s="30" customFormat="1" x14ac:dyDescent="0.2">
      <c r="A133" s="56" t="s">
        <v>166</v>
      </c>
      <c r="B133" s="93">
        <v>0</v>
      </c>
      <c r="C133" s="25">
        <v>160</v>
      </c>
      <c r="D133" s="135" t="s">
        <v>1641</v>
      </c>
      <c r="E133" s="28">
        <v>0</v>
      </c>
      <c r="F133" s="28">
        <v>0</v>
      </c>
      <c r="G133" s="28">
        <v>0</v>
      </c>
      <c r="H133" s="135" t="s">
        <v>1219</v>
      </c>
      <c r="I133" s="97">
        <v>0</v>
      </c>
      <c r="J133" s="97">
        <v>0</v>
      </c>
      <c r="K133" s="25">
        <v>90</v>
      </c>
      <c r="L133" s="55">
        <v>0</v>
      </c>
      <c r="P133" s="486" t="s">
        <v>1616</v>
      </c>
    </row>
    <row r="134" spans="1:16" s="30" customFormat="1" x14ac:dyDescent="0.2">
      <c r="A134" s="56" t="s">
        <v>595</v>
      </c>
      <c r="B134" s="93">
        <v>0</v>
      </c>
      <c r="C134" s="25">
        <v>160</v>
      </c>
      <c r="D134" s="135" t="s">
        <v>1641</v>
      </c>
      <c r="E134" s="28">
        <v>0</v>
      </c>
      <c r="F134" s="28">
        <v>0</v>
      </c>
      <c r="G134" s="28">
        <v>0</v>
      </c>
      <c r="H134" s="135">
        <v>90000</v>
      </c>
      <c r="I134" s="97">
        <v>0</v>
      </c>
      <c r="J134" s="97">
        <v>0</v>
      </c>
      <c r="K134" s="25">
        <v>90</v>
      </c>
      <c r="L134" s="55">
        <v>0</v>
      </c>
      <c r="P134" s="486" t="s">
        <v>1616</v>
      </c>
    </row>
    <row r="135" spans="1:16" s="30" customFormat="1" x14ac:dyDescent="0.2">
      <c r="A135" s="56"/>
      <c r="B135" s="93"/>
      <c r="C135" s="25"/>
      <c r="D135" s="135"/>
      <c r="E135" s="28"/>
      <c r="F135" s="28"/>
      <c r="G135" s="28"/>
      <c r="H135" s="135"/>
      <c r="I135" s="97"/>
      <c r="J135" s="97"/>
      <c r="K135" s="25"/>
      <c r="L135" s="55"/>
      <c r="P135" s="487"/>
    </row>
    <row r="136" spans="1:16" s="30" customFormat="1" x14ac:dyDescent="0.2">
      <c r="A136" s="56" t="s">
        <v>167</v>
      </c>
      <c r="B136" s="93">
        <v>0</v>
      </c>
      <c r="C136" s="25">
        <v>160</v>
      </c>
      <c r="D136" s="135" t="s">
        <v>1642</v>
      </c>
      <c r="E136" s="28">
        <v>0</v>
      </c>
      <c r="F136" s="28">
        <v>0</v>
      </c>
      <c r="G136" s="28">
        <v>0</v>
      </c>
      <c r="H136" s="135" t="s">
        <v>1219</v>
      </c>
      <c r="I136" s="97">
        <v>0</v>
      </c>
      <c r="J136" s="97">
        <v>0</v>
      </c>
      <c r="K136" s="25">
        <v>90</v>
      </c>
      <c r="L136" s="55">
        <v>0</v>
      </c>
      <c r="P136" s="486" t="s">
        <v>1619</v>
      </c>
    </row>
    <row r="137" spans="1:16" s="30" customFormat="1" x14ac:dyDescent="0.2">
      <c r="A137" s="56" t="s">
        <v>596</v>
      </c>
      <c r="B137" s="93">
        <v>0</v>
      </c>
      <c r="C137" s="25">
        <v>160</v>
      </c>
      <c r="D137" s="135" t="s">
        <v>1642</v>
      </c>
      <c r="E137" s="28">
        <v>0</v>
      </c>
      <c r="F137" s="28">
        <v>0</v>
      </c>
      <c r="G137" s="28">
        <v>0</v>
      </c>
      <c r="H137" s="135">
        <v>90000</v>
      </c>
      <c r="I137" s="97">
        <v>0</v>
      </c>
      <c r="J137" s="97">
        <v>0</v>
      </c>
      <c r="K137" s="25">
        <v>90</v>
      </c>
      <c r="L137" s="55">
        <v>0</v>
      </c>
      <c r="P137" s="486" t="s">
        <v>1619</v>
      </c>
    </row>
    <row r="138" spans="1:16" s="30" customFormat="1" x14ac:dyDescent="0.2">
      <c r="B138" s="94"/>
      <c r="C138" s="50"/>
      <c r="D138" s="447"/>
      <c r="E138" s="447"/>
      <c r="F138" s="447"/>
      <c r="G138" s="447"/>
      <c r="H138" s="135"/>
      <c r="I138" s="99"/>
      <c r="J138" s="99"/>
      <c r="K138" s="25"/>
      <c r="L138" s="39"/>
      <c r="P138" s="486"/>
    </row>
    <row r="139" spans="1:16" s="30" customFormat="1" x14ac:dyDescent="0.2">
      <c r="A139" s="56" t="s">
        <v>168</v>
      </c>
      <c r="B139" s="93">
        <v>0</v>
      </c>
      <c r="C139" s="24">
        <v>170</v>
      </c>
      <c r="D139" s="135" t="s">
        <v>689</v>
      </c>
      <c r="E139" s="28">
        <v>0</v>
      </c>
      <c r="F139" s="28">
        <v>0</v>
      </c>
      <c r="G139" s="28">
        <v>0</v>
      </c>
      <c r="H139" s="135" t="s">
        <v>1219</v>
      </c>
      <c r="I139" s="97">
        <v>0</v>
      </c>
      <c r="J139" s="97">
        <v>0</v>
      </c>
      <c r="K139" s="25">
        <v>90</v>
      </c>
      <c r="L139" s="55">
        <v>0</v>
      </c>
      <c r="P139" s="486" t="s">
        <v>1620</v>
      </c>
    </row>
    <row r="140" spans="1:16" s="30" customFormat="1" x14ac:dyDescent="0.2">
      <c r="A140" s="56" t="s">
        <v>597</v>
      </c>
      <c r="B140" s="93">
        <v>0</v>
      </c>
      <c r="C140" s="24">
        <v>170</v>
      </c>
      <c r="D140" s="135" t="s">
        <v>689</v>
      </c>
      <c r="E140" s="28">
        <v>0</v>
      </c>
      <c r="F140" s="28">
        <v>0</v>
      </c>
      <c r="G140" s="28">
        <v>0</v>
      </c>
      <c r="H140" s="135">
        <v>90000</v>
      </c>
      <c r="I140" s="97">
        <v>0</v>
      </c>
      <c r="J140" s="97">
        <v>0</v>
      </c>
      <c r="K140" s="25">
        <v>90</v>
      </c>
      <c r="L140" s="55">
        <v>0</v>
      </c>
      <c r="P140" s="486" t="s">
        <v>1620</v>
      </c>
    </row>
    <row r="141" spans="1:16" s="30" customFormat="1" x14ac:dyDescent="0.2">
      <c r="A141" s="56"/>
      <c r="B141" s="93"/>
      <c r="C141" s="24"/>
      <c r="D141" s="135"/>
      <c r="E141" s="28"/>
      <c r="F141" s="28"/>
      <c r="G141" s="28"/>
      <c r="H141" s="135"/>
      <c r="I141" s="97"/>
      <c r="J141" s="97"/>
      <c r="K141" s="25"/>
      <c r="L141" s="55"/>
      <c r="P141" s="486"/>
    </row>
    <row r="142" spans="1:16" s="30" customFormat="1" x14ac:dyDescent="0.2">
      <c r="A142" s="56" t="s">
        <v>169</v>
      </c>
      <c r="B142" s="93">
        <v>0</v>
      </c>
      <c r="C142" s="24">
        <v>170</v>
      </c>
      <c r="D142" s="135" t="s">
        <v>970</v>
      </c>
      <c r="E142" s="28">
        <v>0</v>
      </c>
      <c r="F142" s="28">
        <v>0</v>
      </c>
      <c r="G142" s="28">
        <v>0</v>
      </c>
      <c r="H142" s="135" t="s">
        <v>1219</v>
      </c>
      <c r="I142" s="97">
        <v>0</v>
      </c>
      <c r="J142" s="97">
        <v>0</v>
      </c>
      <c r="K142" s="25">
        <v>90</v>
      </c>
      <c r="L142" s="55">
        <v>0</v>
      </c>
      <c r="P142" s="486" t="s">
        <v>1620</v>
      </c>
    </row>
    <row r="143" spans="1:16" s="30" customFormat="1" x14ac:dyDescent="0.2">
      <c r="A143" s="56" t="s">
        <v>598</v>
      </c>
      <c r="B143" s="93">
        <v>0</v>
      </c>
      <c r="C143" s="24">
        <v>170</v>
      </c>
      <c r="D143" s="135" t="s">
        <v>970</v>
      </c>
      <c r="E143" s="28">
        <v>0</v>
      </c>
      <c r="F143" s="28">
        <v>0</v>
      </c>
      <c r="G143" s="28">
        <v>0</v>
      </c>
      <c r="H143" s="135">
        <v>90000</v>
      </c>
      <c r="I143" s="97">
        <v>0</v>
      </c>
      <c r="J143" s="97">
        <v>0</v>
      </c>
      <c r="K143" s="25">
        <v>90</v>
      </c>
      <c r="L143" s="55">
        <v>0</v>
      </c>
      <c r="P143" s="486" t="s">
        <v>1620</v>
      </c>
    </row>
    <row r="144" spans="1:16" s="30" customFormat="1" x14ac:dyDescent="0.2">
      <c r="A144" s="56"/>
      <c r="B144" s="93"/>
      <c r="C144" s="24"/>
      <c r="D144" s="135"/>
      <c r="E144" s="28"/>
      <c r="F144" s="28"/>
      <c r="G144" s="28"/>
      <c r="H144" s="135"/>
      <c r="I144" s="97"/>
      <c r="J144" s="97"/>
      <c r="K144" s="25"/>
      <c r="L144" s="55"/>
      <c r="P144" s="486"/>
    </row>
    <row r="145" spans="1:16" s="30" customFormat="1" x14ac:dyDescent="0.2">
      <c r="A145" s="56" t="s">
        <v>170</v>
      </c>
      <c r="B145" s="93">
        <v>0</v>
      </c>
      <c r="C145" s="24">
        <v>170</v>
      </c>
      <c r="D145" s="135" t="s">
        <v>1518</v>
      </c>
      <c r="E145" s="28">
        <v>0</v>
      </c>
      <c r="F145" s="28">
        <v>0</v>
      </c>
      <c r="G145" s="28">
        <v>0</v>
      </c>
      <c r="H145" s="135" t="s">
        <v>1219</v>
      </c>
      <c r="I145" s="97">
        <v>0</v>
      </c>
      <c r="J145" s="97">
        <v>0</v>
      </c>
      <c r="K145" s="25">
        <v>90</v>
      </c>
      <c r="L145" s="55">
        <v>0</v>
      </c>
      <c r="P145" s="486" t="s">
        <v>1620</v>
      </c>
    </row>
    <row r="146" spans="1:16" s="30" customFormat="1" x14ac:dyDescent="0.2">
      <c r="A146" s="56" t="s">
        <v>599</v>
      </c>
      <c r="B146" s="93">
        <v>0</v>
      </c>
      <c r="C146" s="24">
        <v>170</v>
      </c>
      <c r="D146" s="135" t="s">
        <v>1518</v>
      </c>
      <c r="E146" s="28">
        <v>0</v>
      </c>
      <c r="F146" s="28">
        <v>0</v>
      </c>
      <c r="G146" s="28">
        <v>0</v>
      </c>
      <c r="H146" s="135">
        <v>90000</v>
      </c>
      <c r="I146" s="97">
        <v>0</v>
      </c>
      <c r="J146" s="97">
        <v>0</v>
      </c>
      <c r="K146" s="25">
        <v>90</v>
      </c>
      <c r="L146" s="55">
        <v>0</v>
      </c>
      <c r="P146" s="486" t="s">
        <v>1620</v>
      </c>
    </row>
    <row r="147" spans="1:16" s="30" customFormat="1" x14ac:dyDescent="0.2">
      <c r="A147" s="56"/>
      <c r="B147" s="93"/>
      <c r="C147" s="24"/>
      <c r="D147" s="135"/>
      <c r="E147" s="28"/>
      <c r="F147" s="28"/>
      <c r="G147" s="28"/>
      <c r="H147" s="135"/>
      <c r="I147" s="97"/>
      <c r="J147" s="97"/>
      <c r="K147" s="25"/>
      <c r="L147" s="55"/>
      <c r="P147" s="486"/>
    </row>
    <row r="148" spans="1:16" s="30" customFormat="1" x14ac:dyDescent="0.2">
      <c r="A148" s="56" t="s">
        <v>1733</v>
      </c>
      <c r="B148" s="93">
        <v>0</v>
      </c>
      <c r="C148" s="24">
        <v>170</v>
      </c>
      <c r="D148" s="135" t="s">
        <v>346</v>
      </c>
      <c r="E148" s="28">
        <v>0</v>
      </c>
      <c r="F148" s="28">
        <v>0</v>
      </c>
      <c r="G148" s="28">
        <v>0</v>
      </c>
      <c r="H148" s="135" t="s">
        <v>1219</v>
      </c>
      <c r="I148" s="97">
        <v>0</v>
      </c>
      <c r="J148" s="97">
        <v>0</v>
      </c>
      <c r="K148" s="25">
        <v>90</v>
      </c>
      <c r="L148" s="55">
        <v>0</v>
      </c>
      <c r="P148" s="486" t="s">
        <v>1620</v>
      </c>
    </row>
    <row r="149" spans="1:16" s="30" customFormat="1" x14ac:dyDescent="0.2">
      <c r="A149" s="56" t="s">
        <v>1734</v>
      </c>
      <c r="B149" s="93">
        <v>0</v>
      </c>
      <c r="C149" s="24">
        <v>170</v>
      </c>
      <c r="D149" s="135" t="s">
        <v>346</v>
      </c>
      <c r="E149" s="28">
        <v>0</v>
      </c>
      <c r="F149" s="28">
        <v>0</v>
      </c>
      <c r="G149" s="28">
        <v>0</v>
      </c>
      <c r="H149" s="135">
        <v>90000</v>
      </c>
      <c r="I149" s="97">
        <v>0</v>
      </c>
      <c r="J149" s="97">
        <v>0</v>
      </c>
      <c r="K149" s="25">
        <v>90</v>
      </c>
      <c r="L149" s="55">
        <v>0</v>
      </c>
      <c r="P149" s="486" t="s">
        <v>1620</v>
      </c>
    </row>
    <row r="150" spans="1:16" s="30" customFormat="1" x14ac:dyDescent="0.2">
      <c r="A150" s="56"/>
      <c r="B150" s="93"/>
      <c r="C150" s="24"/>
      <c r="D150" s="135"/>
      <c r="E150" s="28"/>
      <c r="F150" s="28"/>
      <c r="G150" s="28"/>
      <c r="H150" s="135"/>
      <c r="I150" s="97"/>
      <c r="J150" s="97"/>
      <c r="K150" s="25"/>
      <c r="L150" s="55"/>
      <c r="P150" s="486"/>
    </row>
    <row r="151" spans="1:16" s="30" customFormat="1" x14ac:dyDescent="0.2">
      <c r="A151" s="56" t="s">
        <v>171</v>
      </c>
      <c r="B151" s="93">
        <v>0</v>
      </c>
      <c r="C151" s="24">
        <v>170</v>
      </c>
      <c r="D151" s="135">
        <v>4851000</v>
      </c>
      <c r="E151" s="28">
        <v>0</v>
      </c>
      <c r="F151" s="28">
        <v>0</v>
      </c>
      <c r="G151" s="28">
        <v>0</v>
      </c>
      <c r="H151" s="135" t="s">
        <v>1219</v>
      </c>
      <c r="I151" s="97">
        <v>0</v>
      </c>
      <c r="J151" s="97">
        <v>0</v>
      </c>
      <c r="K151" s="25">
        <v>90</v>
      </c>
      <c r="L151" s="39">
        <v>0</v>
      </c>
      <c r="P151" s="486" t="s">
        <v>1616</v>
      </c>
    </row>
    <row r="152" spans="1:16" s="30" customFormat="1" x14ac:dyDescent="0.2">
      <c r="A152" s="56" t="s">
        <v>600</v>
      </c>
      <c r="B152" s="93">
        <v>0</v>
      </c>
      <c r="C152" s="24">
        <v>170</v>
      </c>
      <c r="D152" s="135">
        <v>4851000</v>
      </c>
      <c r="E152" s="28">
        <v>0</v>
      </c>
      <c r="F152" s="28">
        <v>0</v>
      </c>
      <c r="G152" s="28">
        <v>0</v>
      </c>
      <c r="H152" s="135">
        <v>90000</v>
      </c>
      <c r="I152" s="97">
        <v>0</v>
      </c>
      <c r="J152" s="97">
        <v>0</v>
      </c>
      <c r="K152" s="25">
        <v>90</v>
      </c>
      <c r="L152" s="39">
        <v>0</v>
      </c>
      <c r="P152" s="486" t="s">
        <v>1616</v>
      </c>
    </row>
    <row r="153" spans="1:16" s="30" customFormat="1" x14ac:dyDescent="0.2">
      <c r="A153" s="56"/>
      <c r="B153" s="93"/>
      <c r="C153" s="24"/>
      <c r="D153" s="135"/>
      <c r="E153" s="28"/>
      <c r="F153" s="28"/>
      <c r="G153" s="28"/>
      <c r="H153" s="135"/>
      <c r="I153" s="97"/>
      <c r="J153" s="97"/>
      <c r="K153" s="25"/>
      <c r="L153" s="39"/>
      <c r="P153" s="486"/>
    </row>
    <row r="154" spans="1:16" s="30" customFormat="1" x14ac:dyDescent="0.2">
      <c r="A154" s="56" t="s">
        <v>172</v>
      </c>
      <c r="B154" s="93">
        <v>0</v>
      </c>
      <c r="C154" s="24">
        <v>170</v>
      </c>
      <c r="D154" s="135">
        <v>4852000</v>
      </c>
      <c r="E154" s="28">
        <v>0</v>
      </c>
      <c r="F154" s="28">
        <v>0</v>
      </c>
      <c r="G154" s="28">
        <v>0</v>
      </c>
      <c r="H154" s="135" t="s">
        <v>1219</v>
      </c>
      <c r="I154" s="97">
        <v>0</v>
      </c>
      <c r="J154" s="97">
        <v>0</v>
      </c>
      <c r="K154" s="25">
        <v>90</v>
      </c>
      <c r="L154" s="39">
        <v>0</v>
      </c>
      <c r="P154" s="486" t="s">
        <v>1619</v>
      </c>
    </row>
    <row r="155" spans="1:16" s="30" customFormat="1" x14ac:dyDescent="0.2">
      <c r="A155" s="56" t="s">
        <v>601</v>
      </c>
      <c r="B155" s="93">
        <v>0</v>
      </c>
      <c r="C155" s="24">
        <v>170</v>
      </c>
      <c r="D155" s="135">
        <v>4852000</v>
      </c>
      <c r="E155" s="28">
        <v>0</v>
      </c>
      <c r="F155" s="28">
        <v>0</v>
      </c>
      <c r="G155" s="28">
        <v>0</v>
      </c>
      <c r="H155" s="135">
        <v>90000</v>
      </c>
      <c r="I155" s="97">
        <v>0</v>
      </c>
      <c r="J155" s="97">
        <v>0</v>
      </c>
      <c r="K155" s="25">
        <v>90</v>
      </c>
      <c r="L155" s="39">
        <v>0</v>
      </c>
      <c r="P155" s="486" t="s">
        <v>1619</v>
      </c>
    </row>
    <row r="156" spans="1:16" s="30" customFormat="1" x14ac:dyDescent="0.2">
      <c r="A156" s="56"/>
      <c r="B156" s="93"/>
      <c r="C156" s="24"/>
      <c r="D156" s="135"/>
      <c r="E156" s="28"/>
      <c r="F156" s="28"/>
      <c r="G156" s="28"/>
      <c r="H156" s="135"/>
      <c r="I156" s="97"/>
      <c r="J156" s="97"/>
      <c r="K156" s="25"/>
      <c r="L156" s="39"/>
      <c r="P156" s="486"/>
    </row>
    <row r="157" spans="1:16" s="30" customFormat="1" x14ac:dyDescent="0.2">
      <c r="A157" s="56" t="s">
        <v>173</v>
      </c>
      <c r="B157" s="93">
        <v>0</v>
      </c>
      <c r="C157" s="24">
        <v>170</v>
      </c>
      <c r="D157" s="135">
        <v>5860000</v>
      </c>
      <c r="E157" s="28">
        <v>0</v>
      </c>
      <c r="F157" s="28">
        <v>0</v>
      </c>
      <c r="G157" s="28">
        <v>0</v>
      </c>
      <c r="H157" s="135" t="s">
        <v>1219</v>
      </c>
      <c r="I157" s="97">
        <v>0</v>
      </c>
      <c r="J157" s="97">
        <v>0</v>
      </c>
      <c r="K157" s="25">
        <v>90</v>
      </c>
      <c r="L157" s="55">
        <v>0</v>
      </c>
      <c r="P157" s="486" t="s">
        <v>1620</v>
      </c>
    </row>
    <row r="158" spans="1:16" s="30" customFormat="1" x14ac:dyDescent="0.2">
      <c r="A158" s="56" t="s">
        <v>602</v>
      </c>
      <c r="B158" s="93">
        <v>0</v>
      </c>
      <c r="C158" s="24">
        <v>170</v>
      </c>
      <c r="D158" s="135">
        <v>5860000</v>
      </c>
      <c r="E158" s="28">
        <v>0</v>
      </c>
      <c r="F158" s="28">
        <v>0</v>
      </c>
      <c r="G158" s="28">
        <v>0</v>
      </c>
      <c r="H158" s="135">
        <v>90000</v>
      </c>
      <c r="I158" s="97">
        <v>0</v>
      </c>
      <c r="J158" s="97">
        <v>0</v>
      </c>
      <c r="K158" s="25">
        <v>90</v>
      </c>
      <c r="L158" s="39">
        <v>0</v>
      </c>
      <c r="P158" s="486" t="s">
        <v>1620</v>
      </c>
    </row>
    <row r="159" spans="1:16" s="30" customFormat="1" x14ac:dyDescent="0.2">
      <c r="A159" s="56"/>
      <c r="B159" s="93"/>
      <c r="C159" s="24"/>
      <c r="D159" s="135"/>
      <c r="E159" s="28"/>
      <c r="F159" s="28"/>
      <c r="G159" s="28"/>
      <c r="H159" s="135"/>
      <c r="I159" s="97"/>
      <c r="J159" s="97"/>
      <c r="K159" s="25"/>
      <c r="L159" s="39"/>
      <c r="P159" s="486"/>
    </row>
    <row r="160" spans="1:16" s="30" customFormat="1" x14ac:dyDescent="0.2">
      <c r="A160" s="56" t="s">
        <v>174</v>
      </c>
      <c r="B160" s="93">
        <v>0</v>
      </c>
      <c r="C160" s="24">
        <v>170</v>
      </c>
      <c r="D160" s="135">
        <v>5870000</v>
      </c>
      <c r="E160" s="28">
        <v>0</v>
      </c>
      <c r="F160" s="28">
        <v>0</v>
      </c>
      <c r="G160" s="28">
        <v>0</v>
      </c>
      <c r="H160" s="135" t="s">
        <v>1219</v>
      </c>
      <c r="I160" s="97">
        <v>0</v>
      </c>
      <c r="J160" s="97">
        <v>0</v>
      </c>
      <c r="K160" s="25">
        <v>90</v>
      </c>
      <c r="L160" s="55">
        <v>0</v>
      </c>
      <c r="P160" s="488" t="s">
        <v>17</v>
      </c>
    </row>
    <row r="161" spans="1:16" s="30" customFormat="1" x14ac:dyDescent="0.2">
      <c r="A161" s="56" t="s">
        <v>603</v>
      </c>
      <c r="B161" s="93">
        <v>0</v>
      </c>
      <c r="C161" s="24">
        <v>170</v>
      </c>
      <c r="D161" s="135">
        <v>5870000</v>
      </c>
      <c r="E161" s="28">
        <v>0</v>
      </c>
      <c r="F161" s="28">
        <v>0</v>
      </c>
      <c r="G161" s="28">
        <v>0</v>
      </c>
      <c r="H161" s="135">
        <v>90000</v>
      </c>
      <c r="I161" s="97">
        <v>0</v>
      </c>
      <c r="J161" s="97">
        <v>0</v>
      </c>
      <c r="K161" s="25">
        <v>90</v>
      </c>
      <c r="L161" s="39">
        <v>0</v>
      </c>
      <c r="P161" s="488" t="s">
        <v>17</v>
      </c>
    </row>
    <row r="162" spans="1:16" s="30" customFormat="1" x14ac:dyDescent="0.2">
      <c r="A162" s="56"/>
      <c r="B162" s="93"/>
      <c r="C162" s="24"/>
      <c r="D162" s="135"/>
      <c r="E162" s="28"/>
      <c r="F162" s="28"/>
      <c r="G162" s="28"/>
      <c r="H162" s="135"/>
      <c r="I162" s="97"/>
      <c r="J162" s="97"/>
      <c r="K162" s="25"/>
      <c r="L162" s="39"/>
      <c r="P162" s="486"/>
    </row>
    <row r="163" spans="1:16" s="30" customFormat="1" x14ac:dyDescent="0.2">
      <c r="A163" s="56" t="s">
        <v>175</v>
      </c>
      <c r="B163" s="93">
        <v>0</v>
      </c>
      <c r="C163" s="24">
        <v>170</v>
      </c>
      <c r="D163" s="135" t="s">
        <v>233</v>
      </c>
      <c r="E163" s="28">
        <v>0</v>
      </c>
      <c r="F163" s="28">
        <v>0</v>
      </c>
      <c r="G163" s="28">
        <v>0</v>
      </c>
      <c r="H163" s="135" t="s">
        <v>1219</v>
      </c>
      <c r="I163" s="97">
        <v>0</v>
      </c>
      <c r="J163" s="97">
        <v>0</v>
      </c>
      <c r="K163" s="25">
        <v>90</v>
      </c>
      <c r="L163" s="55">
        <v>0</v>
      </c>
      <c r="P163" s="486" t="s">
        <v>1620</v>
      </c>
    </row>
    <row r="164" spans="1:16" s="30" customFormat="1" x14ac:dyDescent="0.2">
      <c r="A164" s="56" t="s">
        <v>604</v>
      </c>
      <c r="B164" s="93">
        <v>0</v>
      </c>
      <c r="C164" s="24">
        <v>170</v>
      </c>
      <c r="D164" s="135" t="s">
        <v>233</v>
      </c>
      <c r="E164" s="28">
        <v>0</v>
      </c>
      <c r="F164" s="28">
        <v>0</v>
      </c>
      <c r="G164" s="28">
        <v>0</v>
      </c>
      <c r="H164" s="135">
        <v>90000</v>
      </c>
      <c r="I164" s="97">
        <v>0</v>
      </c>
      <c r="J164" s="97">
        <v>0</v>
      </c>
      <c r="K164" s="25">
        <v>90</v>
      </c>
      <c r="L164" s="55">
        <v>0</v>
      </c>
      <c r="P164" s="486" t="s">
        <v>1620</v>
      </c>
    </row>
    <row r="165" spans="1:16" s="30" customFormat="1" x14ac:dyDescent="0.2">
      <c r="A165" s="56"/>
      <c r="B165" s="93"/>
      <c r="C165" s="24"/>
      <c r="D165" s="135"/>
      <c r="E165" s="28"/>
      <c r="F165" s="28"/>
      <c r="G165" s="28"/>
      <c r="H165" s="135"/>
      <c r="I165" s="97"/>
      <c r="J165" s="97"/>
      <c r="K165" s="25"/>
      <c r="L165" s="55"/>
      <c r="P165" s="486"/>
    </row>
    <row r="166" spans="1:16" s="30" customFormat="1" x14ac:dyDescent="0.2">
      <c r="A166" s="56" t="s">
        <v>176</v>
      </c>
      <c r="B166" s="93">
        <v>0</v>
      </c>
      <c r="C166" s="24">
        <v>170</v>
      </c>
      <c r="D166" s="447" t="s">
        <v>1290</v>
      </c>
      <c r="E166" s="28">
        <v>0</v>
      </c>
      <c r="F166" s="28">
        <v>0</v>
      </c>
      <c r="G166" s="28">
        <v>0</v>
      </c>
      <c r="H166" s="135" t="s">
        <v>1219</v>
      </c>
      <c r="I166" s="97">
        <v>0</v>
      </c>
      <c r="J166" s="97">
        <v>0</v>
      </c>
      <c r="K166" s="25">
        <v>90</v>
      </c>
      <c r="L166" s="55">
        <v>0</v>
      </c>
      <c r="P166" s="486" t="s">
        <v>1620</v>
      </c>
    </row>
    <row r="167" spans="1:16" s="30" customFormat="1" x14ac:dyDescent="0.2">
      <c r="A167" s="56" t="s">
        <v>605</v>
      </c>
      <c r="B167" s="93">
        <v>0</v>
      </c>
      <c r="C167" s="24">
        <v>170</v>
      </c>
      <c r="D167" s="447" t="s">
        <v>1290</v>
      </c>
      <c r="E167" s="28">
        <v>0</v>
      </c>
      <c r="F167" s="28">
        <v>0</v>
      </c>
      <c r="G167" s="28">
        <v>0</v>
      </c>
      <c r="H167" s="135">
        <v>90000</v>
      </c>
      <c r="I167" s="97">
        <v>0</v>
      </c>
      <c r="J167" s="97">
        <v>0</v>
      </c>
      <c r="K167" s="25">
        <v>90</v>
      </c>
      <c r="L167" s="55">
        <v>0</v>
      </c>
      <c r="P167" s="486" t="s">
        <v>1620</v>
      </c>
    </row>
    <row r="168" spans="1:16" s="30" customFormat="1" x14ac:dyDescent="0.2">
      <c r="A168" s="64"/>
      <c r="B168" s="93"/>
      <c r="C168" s="50"/>
      <c r="D168" s="28"/>
      <c r="E168" s="28"/>
      <c r="F168" s="28"/>
      <c r="G168" s="28"/>
      <c r="H168" s="447"/>
      <c r="I168" s="97"/>
      <c r="J168" s="97"/>
      <c r="K168" s="25"/>
      <c r="L168" s="39"/>
      <c r="P168" s="458"/>
    </row>
    <row r="169" spans="1:16" s="30" customFormat="1" x14ac:dyDescent="0.2">
      <c r="A169" s="37" t="s">
        <v>770</v>
      </c>
      <c r="B169" s="94"/>
      <c r="C169" s="50"/>
      <c r="D169" s="447"/>
      <c r="E169" s="447"/>
      <c r="F169" s="447"/>
      <c r="G169" s="447"/>
      <c r="H169" s="447"/>
      <c r="I169" s="99"/>
      <c r="J169" s="99"/>
      <c r="K169" s="25"/>
      <c r="L169" s="55"/>
      <c r="P169" s="289"/>
    </row>
    <row r="170" spans="1:16" s="30" customFormat="1" x14ac:dyDescent="0.2">
      <c r="A170" s="30" t="s">
        <v>443</v>
      </c>
      <c r="B170" s="94">
        <v>0</v>
      </c>
      <c r="C170" s="50">
        <v>245</v>
      </c>
      <c r="D170" s="447" t="s">
        <v>771</v>
      </c>
      <c r="E170" s="447">
        <v>0</v>
      </c>
      <c r="F170" s="447">
        <v>0</v>
      </c>
      <c r="G170" s="447">
        <v>0</v>
      </c>
      <c r="H170" s="135" t="s">
        <v>1218</v>
      </c>
      <c r="I170" s="99">
        <v>0</v>
      </c>
      <c r="J170" s="99">
        <v>0</v>
      </c>
      <c r="K170" s="25">
        <v>90</v>
      </c>
      <c r="L170" s="39">
        <v>0</v>
      </c>
      <c r="P170" s="486" t="s">
        <v>1621</v>
      </c>
    </row>
    <row r="171" spans="1:16" s="30" customFormat="1" x14ac:dyDescent="0.2">
      <c r="A171" s="30" t="s">
        <v>444</v>
      </c>
      <c r="B171" s="94">
        <v>0</v>
      </c>
      <c r="C171" s="50">
        <v>245</v>
      </c>
      <c r="D171" s="447" t="s">
        <v>233</v>
      </c>
      <c r="E171" s="447">
        <v>0</v>
      </c>
      <c r="F171" s="447">
        <v>0</v>
      </c>
      <c r="G171" s="447">
        <v>0</v>
      </c>
      <c r="H171" s="135" t="s">
        <v>1218</v>
      </c>
      <c r="I171" s="99">
        <v>0</v>
      </c>
      <c r="J171" s="99">
        <v>0</v>
      </c>
      <c r="K171" s="25">
        <v>90</v>
      </c>
      <c r="L171" s="39">
        <v>0</v>
      </c>
      <c r="P171" s="486" t="s">
        <v>31</v>
      </c>
    </row>
    <row r="172" spans="1:16" s="30" customFormat="1" x14ac:dyDescent="0.2">
      <c r="A172" s="56"/>
      <c r="B172" s="94"/>
      <c r="C172" s="50"/>
      <c r="D172" s="447"/>
      <c r="E172" s="447"/>
      <c r="F172" s="447"/>
      <c r="G172" s="447"/>
      <c r="H172" s="447"/>
      <c r="I172" s="99"/>
      <c r="J172" s="99"/>
      <c r="K172" s="25"/>
      <c r="L172" s="55"/>
      <c r="P172" s="289"/>
    </row>
    <row r="173" spans="1:16" x14ac:dyDescent="0.2">
      <c r="A173" s="30" t="s">
        <v>177</v>
      </c>
      <c r="B173" s="94">
        <v>0</v>
      </c>
      <c r="C173" s="50">
        <v>255</v>
      </c>
      <c r="D173" s="447" t="s">
        <v>234</v>
      </c>
      <c r="E173" s="447">
        <v>0</v>
      </c>
      <c r="F173" s="447">
        <v>0</v>
      </c>
      <c r="G173" s="447">
        <v>0</v>
      </c>
      <c r="H173" s="135" t="s">
        <v>1219</v>
      </c>
      <c r="I173" s="99">
        <v>0</v>
      </c>
      <c r="J173" s="99">
        <v>0</v>
      </c>
      <c r="K173" s="25">
        <v>90</v>
      </c>
      <c r="L173" s="39">
        <v>0</v>
      </c>
      <c r="P173" s="486" t="s">
        <v>1622</v>
      </c>
    </row>
    <row r="174" spans="1:16" x14ac:dyDescent="0.2">
      <c r="A174" s="30" t="s">
        <v>606</v>
      </c>
      <c r="B174" s="94">
        <v>0</v>
      </c>
      <c r="C174" s="50">
        <v>255</v>
      </c>
      <c r="D174" s="447" t="s">
        <v>234</v>
      </c>
      <c r="E174" s="447">
        <v>0</v>
      </c>
      <c r="F174" s="447">
        <v>0</v>
      </c>
      <c r="G174" s="447">
        <v>0</v>
      </c>
      <c r="H174" s="135">
        <v>90000</v>
      </c>
      <c r="I174" s="99">
        <v>0</v>
      </c>
      <c r="J174" s="99">
        <v>0</v>
      </c>
      <c r="K174" s="25">
        <v>90</v>
      </c>
      <c r="L174" s="39">
        <v>0</v>
      </c>
      <c r="P174" s="486" t="s">
        <v>1622</v>
      </c>
    </row>
    <row r="175" spans="1:16" s="30" customFormat="1" x14ac:dyDescent="0.2">
      <c r="A175" s="56"/>
      <c r="B175" s="94"/>
      <c r="C175" s="50"/>
      <c r="D175" s="447"/>
      <c r="E175" s="447"/>
      <c r="F175" s="447"/>
      <c r="G175" s="447"/>
      <c r="H175" s="447"/>
      <c r="I175" s="99"/>
      <c r="J175" s="99"/>
      <c r="K175" s="25"/>
      <c r="L175" s="55"/>
      <c r="P175" s="289"/>
    </row>
    <row r="176" spans="1:16" x14ac:dyDescent="0.2">
      <c r="A176" s="30" t="s">
        <v>1529</v>
      </c>
      <c r="B176" s="94">
        <v>0</v>
      </c>
      <c r="C176" s="50">
        <v>265</v>
      </c>
      <c r="D176" s="447" t="s">
        <v>234</v>
      </c>
      <c r="E176" s="447">
        <v>0</v>
      </c>
      <c r="F176" s="447">
        <v>0</v>
      </c>
      <c r="G176" s="447">
        <v>0</v>
      </c>
      <c r="H176" s="135" t="s">
        <v>1218</v>
      </c>
      <c r="I176" s="99">
        <v>0</v>
      </c>
      <c r="J176" s="99">
        <v>0</v>
      </c>
      <c r="K176" s="25">
        <v>90</v>
      </c>
      <c r="L176" s="39">
        <v>0</v>
      </c>
      <c r="P176" s="486" t="s">
        <v>1621</v>
      </c>
    </row>
    <row r="177" spans="1:16" s="30" customFormat="1" x14ac:dyDescent="0.2">
      <c r="A177" s="56"/>
      <c r="B177" s="94"/>
      <c r="C177" s="50"/>
      <c r="D177" s="447"/>
      <c r="E177" s="447"/>
      <c r="F177" s="447"/>
      <c r="G177" s="447"/>
      <c r="H177" s="447"/>
      <c r="I177" s="99"/>
      <c r="J177" s="99"/>
      <c r="K177" s="25"/>
      <c r="L177" s="39"/>
      <c r="P177" s="486"/>
    </row>
    <row r="178" spans="1:16" x14ac:dyDescent="0.2">
      <c r="A178" s="37" t="s">
        <v>1530</v>
      </c>
      <c r="B178" s="93" t="s">
        <v>742</v>
      </c>
      <c r="C178" s="50"/>
      <c r="D178" s="447"/>
      <c r="E178" s="28" t="s">
        <v>742</v>
      </c>
      <c r="F178" s="28" t="s">
        <v>742</v>
      </c>
      <c r="G178" s="28" t="s">
        <v>742</v>
      </c>
      <c r="H178" s="28" t="s">
        <v>742</v>
      </c>
      <c r="I178" s="97" t="s">
        <v>742</v>
      </c>
      <c r="J178" s="97" t="s">
        <v>742</v>
      </c>
      <c r="K178" s="25"/>
      <c r="L178" s="289"/>
      <c r="P178" s="489"/>
    </row>
    <row r="179" spans="1:16" x14ac:dyDescent="0.2">
      <c r="A179" s="30" t="s">
        <v>1531</v>
      </c>
      <c r="B179" s="94">
        <v>0</v>
      </c>
      <c r="C179" s="50">
        <v>365</v>
      </c>
      <c r="D179" s="447" t="s">
        <v>234</v>
      </c>
      <c r="E179" s="447">
        <v>0</v>
      </c>
      <c r="F179" s="447">
        <v>0</v>
      </c>
      <c r="G179" s="447">
        <v>0</v>
      </c>
      <c r="H179" s="135" t="s">
        <v>1218</v>
      </c>
      <c r="I179" s="99">
        <v>0</v>
      </c>
      <c r="J179" s="99">
        <v>0</v>
      </c>
      <c r="K179" s="25">
        <v>90</v>
      </c>
      <c r="L179" s="30">
        <v>0</v>
      </c>
      <c r="P179" s="490" t="s">
        <v>1616</v>
      </c>
    </row>
    <row r="180" spans="1:16" s="30" customFormat="1" x14ac:dyDescent="0.2">
      <c r="A180" s="59"/>
      <c r="B180" s="94"/>
      <c r="C180" s="50"/>
      <c r="D180" s="447"/>
      <c r="E180" s="447"/>
      <c r="F180" s="447"/>
      <c r="G180" s="447"/>
      <c r="H180" s="447"/>
      <c r="I180" s="99"/>
      <c r="J180" s="99"/>
      <c r="K180" s="25"/>
      <c r="L180" s="55"/>
      <c r="P180" s="289"/>
    </row>
    <row r="181" spans="1:16" s="30" customFormat="1" x14ac:dyDescent="0.2">
      <c r="A181" s="37" t="s">
        <v>1532</v>
      </c>
      <c r="B181" s="94"/>
      <c r="C181" s="50"/>
      <c r="D181" s="447"/>
      <c r="E181" s="447"/>
      <c r="F181" s="447"/>
      <c r="G181" s="447"/>
      <c r="H181" s="447"/>
      <c r="I181" s="99"/>
      <c r="J181" s="99"/>
      <c r="K181" s="25"/>
      <c r="L181" s="39"/>
      <c r="P181" s="289"/>
    </row>
    <row r="182" spans="1:16" s="30" customFormat="1" x14ac:dyDescent="0.2">
      <c r="B182" s="94"/>
      <c r="C182" s="50"/>
      <c r="D182" s="447"/>
      <c r="E182" s="447"/>
      <c r="F182" s="447"/>
      <c r="G182" s="447"/>
      <c r="H182" s="447"/>
      <c r="I182" s="99"/>
      <c r="J182" s="99"/>
      <c r="K182" s="25"/>
      <c r="L182" s="55"/>
      <c r="P182" s="289"/>
    </row>
    <row r="183" spans="1:16" s="30" customFormat="1" x14ac:dyDescent="0.2">
      <c r="A183" s="37" t="s">
        <v>442</v>
      </c>
      <c r="B183" s="94"/>
      <c r="C183" s="50"/>
      <c r="D183" s="447"/>
      <c r="E183" s="447"/>
      <c r="F183" s="447"/>
      <c r="G183" s="447"/>
      <c r="H183" s="447"/>
      <c r="I183" s="99"/>
      <c r="J183" s="99"/>
      <c r="K183" s="25"/>
      <c r="L183" s="39"/>
      <c r="P183" s="289"/>
    </row>
    <row r="184" spans="1:16" s="30" customFormat="1" x14ac:dyDescent="0.2">
      <c r="A184" s="30" t="s">
        <v>178</v>
      </c>
      <c r="B184" s="94">
        <v>0</v>
      </c>
      <c r="C184" s="50">
        <v>405</v>
      </c>
      <c r="D184" s="447" t="s">
        <v>1287</v>
      </c>
      <c r="E184" s="447">
        <v>0</v>
      </c>
      <c r="F184" s="447">
        <v>0</v>
      </c>
      <c r="G184" s="447">
        <v>0</v>
      </c>
      <c r="H184" s="135" t="s">
        <v>1219</v>
      </c>
      <c r="I184" s="99">
        <v>0</v>
      </c>
      <c r="J184" s="99">
        <v>0</v>
      </c>
      <c r="K184" s="25">
        <v>90</v>
      </c>
      <c r="L184" s="39">
        <v>0</v>
      </c>
      <c r="P184" s="484" t="s">
        <v>53</v>
      </c>
    </row>
    <row r="185" spans="1:16" s="30" customFormat="1" x14ac:dyDescent="0.2">
      <c r="A185" s="30" t="s">
        <v>607</v>
      </c>
      <c r="B185" s="94">
        <v>0</v>
      </c>
      <c r="C185" s="50">
        <v>405</v>
      </c>
      <c r="D185" s="447" t="s">
        <v>1287</v>
      </c>
      <c r="E185" s="447">
        <v>0</v>
      </c>
      <c r="F185" s="447">
        <v>0</v>
      </c>
      <c r="G185" s="447">
        <v>0</v>
      </c>
      <c r="H185" s="135">
        <v>90000</v>
      </c>
      <c r="I185" s="99">
        <v>0</v>
      </c>
      <c r="J185" s="99">
        <v>0</v>
      </c>
      <c r="K185" s="25">
        <v>90</v>
      </c>
      <c r="L185" s="39">
        <v>0</v>
      </c>
      <c r="P185" s="484" t="s">
        <v>53</v>
      </c>
    </row>
    <row r="186" spans="1:16" s="30" customFormat="1" x14ac:dyDescent="0.2">
      <c r="B186" s="94"/>
      <c r="C186" s="50"/>
      <c r="D186" s="447"/>
      <c r="E186" s="447"/>
      <c r="F186" s="447"/>
      <c r="G186" s="447"/>
      <c r="H186" s="447"/>
      <c r="I186" s="99"/>
      <c r="J186" s="99"/>
      <c r="K186" s="25"/>
      <c r="L186" s="39"/>
      <c r="P186" s="487"/>
    </row>
    <row r="187" spans="1:16" s="30" customFormat="1" x14ac:dyDescent="0.2">
      <c r="A187" s="30" t="s">
        <v>179</v>
      </c>
      <c r="B187" s="94">
        <v>0</v>
      </c>
      <c r="C187" s="50">
        <v>405</v>
      </c>
      <c r="D187" s="447" t="s">
        <v>1003</v>
      </c>
      <c r="E187" s="447">
        <v>0</v>
      </c>
      <c r="F187" s="447">
        <v>0</v>
      </c>
      <c r="G187" s="447">
        <v>0</v>
      </c>
      <c r="H187" s="135" t="s">
        <v>1219</v>
      </c>
      <c r="I187" s="99">
        <v>0</v>
      </c>
      <c r="J187" s="99">
        <v>0</v>
      </c>
      <c r="K187" s="25">
        <v>90</v>
      </c>
      <c r="L187" s="39">
        <v>0</v>
      </c>
      <c r="P187" s="484" t="s">
        <v>54</v>
      </c>
    </row>
    <row r="188" spans="1:16" s="30" customFormat="1" x14ac:dyDescent="0.2">
      <c r="A188" s="30" t="s">
        <v>245</v>
      </c>
      <c r="B188" s="94">
        <v>0</v>
      </c>
      <c r="C188" s="50">
        <v>405</v>
      </c>
      <c r="D188" s="447" t="s">
        <v>1003</v>
      </c>
      <c r="E188" s="447">
        <v>0</v>
      </c>
      <c r="F188" s="447">
        <v>0</v>
      </c>
      <c r="G188" s="447">
        <v>0</v>
      </c>
      <c r="H188" s="135">
        <v>90000</v>
      </c>
      <c r="I188" s="99">
        <v>0</v>
      </c>
      <c r="J188" s="99">
        <v>0</v>
      </c>
      <c r="K188" s="25">
        <v>90</v>
      </c>
      <c r="L188" s="39">
        <v>0</v>
      </c>
      <c r="P188" s="484" t="s">
        <v>54</v>
      </c>
    </row>
    <row r="189" spans="1:16" s="30" customFormat="1" x14ac:dyDescent="0.2">
      <c r="B189" s="94"/>
      <c r="C189" s="50"/>
      <c r="D189" s="447"/>
      <c r="E189" s="447"/>
      <c r="F189" s="447"/>
      <c r="G189" s="447"/>
      <c r="H189" s="447"/>
      <c r="I189" s="99"/>
      <c r="J189" s="99"/>
      <c r="K189" s="25"/>
      <c r="L189" s="39"/>
      <c r="P189" s="487"/>
    </row>
    <row r="190" spans="1:16" s="30" customFormat="1" x14ac:dyDescent="0.2">
      <c r="A190" s="30" t="s">
        <v>150</v>
      </c>
      <c r="B190" s="94">
        <v>0</v>
      </c>
      <c r="C190" s="50">
        <v>405</v>
      </c>
      <c r="D190" s="447" t="s">
        <v>1292</v>
      </c>
      <c r="E190" s="447">
        <v>0</v>
      </c>
      <c r="F190" s="447">
        <v>0</v>
      </c>
      <c r="G190" s="447">
        <v>0</v>
      </c>
      <c r="H190" s="135" t="s">
        <v>1218</v>
      </c>
      <c r="I190" s="99">
        <v>0</v>
      </c>
      <c r="J190" s="99">
        <v>0</v>
      </c>
      <c r="K190" s="25">
        <v>90</v>
      </c>
      <c r="L190" s="39">
        <v>0</v>
      </c>
      <c r="P190" s="484" t="s">
        <v>53</v>
      </c>
    </row>
    <row r="191" spans="1:16" s="30" customFormat="1" x14ac:dyDescent="0.2">
      <c r="A191" s="30" t="s">
        <v>151</v>
      </c>
      <c r="B191" s="94">
        <v>0</v>
      </c>
      <c r="C191" s="50">
        <v>405</v>
      </c>
      <c r="D191" s="447" t="s">
        <v>687</v>
      </c>
      <c r="E191" s="447">
        <v>0</v>
      </c>
      <c r="F191" s="447">
        <v>0</v>
      </c>
      <c r="G191" s="447">
        <v>0</v>
      </c>
      <c r="H191" s="135" t="s">
        <v>1218</v>
      </c>
      <c r="I191" s="99">
        <v>0</v>
      </c>
      <c r="J191" s="99">
        <v>0</v>
      </c>
      <c r="K191" s="25">
        <v>90</v>
      </c>
      <c r="L191" s="39">
        <v>0</v>
      </c>
      <c r="P191" s="484" t="s">
        <v>54</v>
      </c>
    </row>
    <row r="192" spans="1:16" s="30" customFormat="1" x14ac:dyDescent="0.2">
      <c r="A192" s="59"/>
      <c r="B192" s="94"/>
      <c r="C192" s="50"/>
      <c r="D192" s="447"/>
      <c r="E192" s="447"/>
      <c r="F192" s="447"/>
      <c r="G192" s="447"/>
      <c r="H192" s="447"/>
      <c r="I192" s="99"/>
      <c r="J192" s="99"/>
      <c r="K192" s="25"/>
      <c r="L192" s="39"/>
      <c r="P192" s="289"/>
    </row>
    <row r="193" spans="1:16" s="30" customFormat="1" x14ac:dyDescent="0.2">
      <c r="A193" s="466" t="s">
        <v>1614</v>
      </c>
      <c r="B193" s="491">
        <v>0</v>
      </c>
      <c r="C193" s="474">
        <v>408</v>
      </c>
      <c r="D193" s="472" t="s">
        <v>1615</v>
      </c>
      <c r="E193" s="472">
        <v>0</v>
      </c>
      <c r="F193" s="472">
        <v>0</v>
      </c>
      <c r="G193" s="472">
        <v>0</v>
      </c>
      <c r="H193" s="492" t="s">
        <v>1218</v>
      </c>
      <c r="I193" s="493">
        <v>0</v>
      </c>
      <c r="J193" s="493">
        <v>0</v>
      </c>
      <c r="K193" s="494">
        <v>90</v>
      </c>
      <c r="L193" s="495">
        <v>0</v>
      </c>
      <c r="P193" s="484" t="s">
        <v>1623</v>
      </c>
    </row>
    <row r="194" spans="1:16" s="30" customFormat="1" x14ac:dyDescent="0.2">
      <c r="A194" s="59"/>
      <c r="B194" s="94"/>
      <c r="C194" s="50"/>
      <c r="D194" s="447"/>
      <c r="E194" s="447"/>
      <c r="F194" s="447"/>
      <c r="G194" s="447"/>
      <c r="H194" s="135"/>
      <c r="I194" s="99"/>
      <c r="J194" s="99"/>
      <c r="K194" s="25"/>
      <c r="L194" s="55"/>
      <c r="P194" s="289"/>
    </row>
    <row r="195" spans="1:16" s="30" customFormat="1" x14ac:dyDescent="0.2">
      <c r="A195" s="64" t="s">
        <v>152</v>
      </c>
      <c r="B195" s="94"/>
      <c r="C195" s="50"/>
      <c r="D195" s="447"/>
      <c r="E195" s="447"/>
      <c r="F195" s="447"/>
      <c r="G195" s="447"/>
      <c r="H195" s="447"/>
      <c r="I195" s="99"/>
      <c r="J195" s="99"/>
      <c r="K195" s="25"/>
      <c r="L195" s="39"/>
      <c r="P195" s="289"/>
    </row>
    <row r="196" spans="1:16" s="30" customFormat="1" x14ac:dyDescent="0.2">
      <c r="A196" s="56" t="s">
        <v>680</v>
      </c>
      <c r="B196" s="93">
        <v>0</v>
      </c>
      <c r="C196" s="50">
        <v>410</v>
      </c>
      <c r="D196" s="447">
        <v>8000000</v>
      </c>
      <c r="E196" s="28">
        <v>0</v>
      </c>
      <c r="F196" s="28">
        <v>0</v>
      </c>
      <c r="G196" s="28">
        <v>0</v>
      </c>
      <c r="H196" s="451" t="s">
        <v>765</v>
      </c>
      <c r="I196" s="97">
        <v>0</v>
      </c>
      <c r="J196" s="97">
        <v>0</v>
      </c>
      <c r="K196" s="25">
        <v>90</v>
      </c>
      <c r="L196" s="39">
        <v>0</v>
      </c>
      <c r="P196" s="484" t="s">
        <v>1619</v>
      </c>
    </row>
    <row r="197" spans="1:16" s="30" customFormat="1" x14ac:dyDescent="0.2">
      <c r="A197" s="56" t="s">
        <v>180</v>
      </c>
      <c r="B197" s="93">
        <v>0</v>
      </c>
      <c r="C197" s="50">
        <v>410</v>
      </c>
      <c r="D197" s="447">
        <v>8000000</v>
      </c>
      <c r="E197" s="28">
        <v>0</v>
      </c>
      <c r="F197" s="28">
        <v>0</v>
      </c>
      <c r="G197" s="28">
        <v>0</v>
      </c>
      <c r="H197" s="451" t="s">
        <v>763</v>
      </c>
      <c r="I197" s="97">
        <v>0</v>
      </c>
      <c r="J197" s="97">
        <v>0</v>
      </c>
      <c r="K197" s="25">
        <v>90</v>
      </c>
      <c r="L197" s="39">
        <v>0</v>
      </c>
      <c r="P197" s="484" t="s">
        <v>1619</v>
      </c>
    </row>
    <row r="198" spans="1:16" s="30" customFormat="1" x14ac:dyDescent="0.2">
      <c r="A198" s="56" t="s">
        <v>181</v>
      </c>
      <c r="B198" s="93">
        <v>0</v>
      </c>
      <c r="C198" s="50">
        <v>410</v>
      </c>
      <c r="D198" s="447">
        <v>8000000</v>
      </c>
      <c r="E198" s="28">
        <v>0</v>
      </c>
      <c r="F198" s="28">
        <v>0</v>
      </c>
      <c r="G198" s="28">
        <v>0</v>
      </c>
      <c r="H198" s="451" t="s">
        <v>764</v>
      </c>
      <c r="I198" s="97">
        <v>0</v>
      </c>
      <c r="J198" s="97">
        <v>0</v>
      </c>
      <c r="K198" s="25">
        <v>90</v>
      </c>
      <c r="L198" s="39">
        <v>0</v>
      </c>
      <c r="P198" s="484" t="s">
        <v>1619</v>
      </c>
    </row>
    <row r="199" spans="1:16" s="30" customFormat="1" x14ac:dyDescent="0.2">
      <c r="A199" s="56" t="s">
        <v>246</v>
      </c>
      <c r="B199" s="93">
        <v>0</v>
      </c>
      <c r="C199" s="50">
        <v>410</v>
      </c>
      <c r="D199" s="447">
        <v>8000000</v>
      </c>
      <c r="E199" s="28">
        <v>0</v>
      </c>
      <c r="F199" s="28">
        <v>0</v>
      </c>
      <c r="G199" s="28">
        <v>0</v>
      </c>
      <c r="H199" s="451">
        <v>90010</v>
      </c>
      <c r="I199" s="97">
        <v>0</v>
      </c>
      <c r="J199" s="97">
        <v>0</v>
      </c>
      <c r="K199" s="25">
        <v>90</v>
      </c>
      <c r="L199" s="55">
        <v>0</v>
      </c>
      <c r="P199" s="484" t="s">
        <v>1619</v>
      </c>
    </row>
    <row r="200" spans="1:16" s="30" customFormat="1" x14ac:dyDescent="0.2">
      <c r="A200" s="56" t="s">
        <v>247</v>
      </c>
      <c r="B200" s="93">
        <v>0</v>
      </c>
      <c r="C200" s="50">
        <v>410</v>
      </c>
      <c r="D200" s="447">
        <v>8000000</v>
      </c>
      <c r="E200" s="28">
        <v>0</v>
      </c>
      <c r="F200" s="28">
        <v>0</v>
      </c>
      <c r="G200" s="28">
        <v>0</v>
      </c>
      <c r="H200" s="451">
        <v>90008</v>
      </c>
      <c r="I200" s="97">
        <v>0</v>
      </c>
      <c r="J200" s="97">
        <v>0</v>
      </c>
      <c r="K200" s="25">
        <v>90</v>
      </c>
      <c r="L200" s="55">
        <v>0</v>
      </c>
      <c r="P200" s="484" t="s">
        <v>1619</v>
      </c>
    </row>
    <row r="201" spans="1:16" s="30" customFormat="1" x14ac:dyDescent="0.2">
      <c r="A201" s="56" t="s">
        <v>248</v>
      </c>
      <c r="B201" s="93">
        <v>0</v>
      </c>
      <c r="C201" s="50">
        <v>410</v>
      </c>
      <c r="D201" s="447">
        <v>8000000</v>
      </c>
      <c r="E201" s="28">
        <v>0</v>
      </c>
      <c r="F201" s="28">
        <v>0</v>
      </c>
      <c r="G201" s="28">
        <v>0</v>
      </c>
      <c r="H201" s="451">
        <v>90009</v>
      </c>
      <c r="I201" s="97">
        <v>0</v>
      </c>
      <c r="J201" s="97">
        <v>0</v>
      </c>
      <c r="K201" s="25">
        <v>90</v>
      </c>
      <c r="L201" s="55">
        <v>0</v>
      </c>
      <c r="P201" s="484" t="s">
        <v>1619</v>
      </c>
    </row>
    <row r="202" spans="1:16" s="30" customFormat="1" x14ac:dyDescent="0.2">
      <c r="A202" s="59"/>
      <c r="B202" s="94"/>
      <c r="C202" s="50"/>
      <c r="D202" s="447"/>
      <c r="E202" s="447"/>
      <c r="F202" s="447"/>
      <c r="G202" s="447"/>
      <c r="H202" s="447"/>
      <c r="I202" s="99"/>
      <c r="J202" s="99"/>
      <c r="K202" s="25"/>
      <c r="L202" s="55"/>
      <c r="P202" s="289"/>
    </row>
    <row r="203" spans="1:16" s="30" customFormat="1" x14ac:dyDescent="0.2">
      <c r="A203" s="59" t="s">
        <v>182</v>
      </c>
      <c r="B203" s="94">
        <v>0</v>
      </c>
      <c r="C203" s="50">
        <v>410</v>
      </c>
      <c r="D203" s="447" t="s">
        <v>233</v>
      </c>
      <c r="E203" s="447">
        <v>0</v>
      </c>
      <c r="F203" s="447">
        <v>0</v>
      </c>
      <c r="G203" s="447">
        <v>0</v>
      </c>
      <c r="H203" s="135" t="s">
        <v>1219</v>
      </c>
      <c r="I203" s="99">
        <v>0</v>
      </c>
      <c r="J203" s="99">
        <v>0</v>
      </c>
      <c r="K203" s="25">
        <v>90</v>
      </c>
      <c r="L203" s="39">
        <v>0</v>
      </c>
      <c r="P203" s="225" t="s">
        <v>17</v>
      </c>
    </row>
    <row r="204" spans="1:16" s="30" customFormat="1" x14ac:dyDescent="0.2">
      <c r="A204" s="59" t="s">
        <v>249</v>
      </c>
      <c r="B204" s="94">
        <v>0</v>
      </c>
      <c r="C204" s="50">
        <v>410</v>
      </c>
      <c r="D204" s="447" t="s">
        <v>233</v>
      </c>
      <c r="E204" s="447">
        <v>0</v>
      </c>
      <c r="F204" s="447">
        <v>0</v>
      </c>
      <c r="G204" s="447">
        <v>0</v>
      </c>
      <c r="H204" s="135">
        <v>90000</v>
      </c>
      <c r="I204" s="99">
        <v>0</v>
      </c>
      <c r="J204" s="99">
        <v>0</v>
      </c>
      <c r="K204" s="25">
        <v>90</v>
      </c>
      <c r="L204" s="39">
        <v>0</v>
      </c>
      <c r="P204" s="225" t="s">
        <v>17</v>
      </c>
    </row>
    <row r="205" spans="1:16" s="30" customFormat="1" x14ac:dyDescent="0.2">
      <c r="A205" s="59"/>
      <c r="B205" s="94"/>
      <c r="C205" s="50"/>
      <c r="D205" s="447"/>
      <c r="E205" s="447"/>
      <c r="F205" s="447"/>
      <c r="G205" s="447"/>
      <c r="H205" s="447"/>
      <c r="I205" s="99"/>
      <c r="J205" s="99"/>
      <c r="K205" s="25"/>
      <c r="L205" s="39"/>
      <c r="P205" s="289"/>
    </row>
    <row r="206" spans="1:16" s="30" customFormat="1" x14ac:dyDescent="0.2">
      <c r="A206" s="56" t="s">
        <v>681</v>
      </c>
      <c r="B206" s="93">
        <v>0</v>
      </c>
      <c r="C206" s="50">
        <v>410</v>
      </c>
      <c r="D206" s="447" t="s">
        <v>1290</v>
      </c>
      <c r="E206" s="28">
        <v>0</v>
      </c>
      <c r="F206" s="28">
        <v>0</v>
      </c>
      <c r="G206" s="28">
        <v>0</v>
      </c>
      <c r="H206" s="451" t="s">
        <v>765</v>
      </c>
      <c r="I206" s="97">
        <v>0</v>
      </c>
      <c r="J206" s="97">
        <v>0</v>
      </c>
      <c r="K206" s="25">
        <v>90</v>
      </c>
      <c r="L206" s="39">
        <v>0</v>
      </c>
      <c r="P206" s="225" t="s">
        <v>17</v>
      </c>
    </row>
    <row r="207" spans="1:16" s="30" customFormat="1" x14ac:dyDescent="0.2">
      <c r="A207" s="56" t="s">
        <v>183</v>
      </c>
      <c r="B207" s="93">
        <v>0</v>
      </c>
      <c r="C207" s="50">
        <v>410</v>
      </c>
      <c r="D207" s="447" t="s">
        <v>1290</v>
      </c>
      <c r="E207" s="28">
        <v>0</v>
      </c>
      <c r="F207" s="28">
        <v>0</v>
      </c>
      <c r="G207" s="28">
        <v>0</v>
      </c>
      <c r="H207" s="451" t="s">
        <v>763</v>
      </c>
      <c r="I207" s="97">
        <v>0</v>
      </c>
      <c r="J207" s="97">
        <v>0</v>
      </c>
      <c r="K207" s="25">
        <v>90</v>
      </c>
      <c r="L207" s="39">
        <v>0</v>
      </c>
      <c r="P207" s="225" t="s">
        <v>17</v>
      </c>
    </row>
    <row r="208" spans="1:16" s="30" customFormat="1" x14ac:dyDescent="0.2">
      <c r="A208" s="56" t="s">
        <v>184</v>
      </c>
      <c r="B208" s="93">
        <v>0</v>
      </c>
      <c r="C208" s="50">
        <v>410</v>
      </c>
      <c r="D208" s="447" t="s">
        <v>1290</v>
      </c>
      <c r="E208" s="28">
        <v>0</v>
      </c>
      <c r="F208" s="28">
        <v>0</v>
      </c>
      <c r="G208" s="28">
        <v>0</v>
      </c>
      <c r="H208" s="451" t="s">
        <v>764</v>
      </c>
      <c r="I208" s="97">
        <v>0</v>
      </c>
      <c r="J208" s="97">
        <v>0</v>
      </c>
      <c r="K208" s="25">
        <v>90</v>
      </c>
      <c r="L208" s="39">
        <v>0</v>
      </c>
      <c r="P208" s="225" t="s">
        <v>17</v>
      </c>
    </row>
    <row r="209" spans="1:16" s="30" customFormat="1" x14ac:dyDescent="0.2">
      <c r="A209" s="56" t="s">
        <v>250</v>
      </c>
      <c r="B209" s="93">
        <v>0</v>
      </c>
      <c r="C209" s="50">
        <v>410</v>
      </c>
      <c r="D209" s="447" t="s">
        <v>1290</v>
      </c>
      <c r="E209" s="28">
        <v>0</v>
      </c>
      <c r="F209" s="28">
        <v>0</v>
      </c>
      <c r="G209" s="28">
        <v>0</v>
      </c>
      <c r="H209" s="451">
        <v>90010</v>
      </c>
      <c r="I209" s="97">
        <v>0</v>
      </c>
      <c r="J209" s="97">
        <v>0</v>
      </c>
      <c r="K209" s="25">
        <v>90</v>
      </c>
      <c r="L209" s="55">
        <v>0</v>
      </c>
      <c r="P209" s="225" t="s">
        <v>17</v>
      </c>
    </row>
    <row r="210" spans="1:16" s="30" customFormat="1" x14ac:dyDescent="0.2">
      <c r="A210" s="56" t="s">
        <v>251</v>
      </c>
      <c r="B210" s="93">
        <v>0</v>
      </c>
      <c r="C210" s="50">
        <v>410</v>
      </c>
      <c r="D210" s="447" t="s">
        <v>1290</v>
      </c>
      <c r="E210" s="28">
        <v>0</v>
      </c>
      <c r="F210" s="28">
        <v>0</v>
      </c>
      <c r="G210" s="28">
        <v>0</v>
      </c>
      <c r="H210" s="451">
        <v>90008</v>
      </c>
      <c r="I210" s="97">
        <v>0</v>
      </c>
      <c r="J210" s="97">
        <v>0</v>
      </c>
      <c r="K210" s="25">
        <v>90</v>
      </c>
      <c r="L210" s="55">
        <v>0</v>
      </c>
      <c r="P210" s="225" t="s">
        <v>17</v>
      </c>
    </row>
    <row r="211" spans="1:16" s="30" customFormat="1" x14ac:dyDescent="0.2">
      <c r="A211" s="56" t="s">
        <v>252</v>
      </c>
      <c r="B211" s="93">
        <v>0</v>
      </c>
      <c r="C211" s="50">
        <v>410</v>
      </c>
      <c r="D211" s="447" t="s">
        <v>1290</v>
      </c>
      <c r="E211" s="28">
        <v>0</v>
      </c>
      <c r="F211" s="28">
        <v>0</v>
      </c>
      <c r="G211" s="28">
        <v>0</v>
      </c>
      <c r="H211" s="451">
        <v>90009</v>
      </c>
      <c r="I211" s="97">
        <v>0</v>
      </c>
      <c r="J211" s="97">
        <v>0</v>
      </c>
      <c r="K211" s="25">
        <v>90</v>
      </c>
      <c r="L211" s="55">
        <v>0</v>
      </c>
      <c r="P211" s="225" t="s">
        <v>17</v>
      </c>
    </row>
    <row r="212" spans="1:16" s="30" customFormat="1" x14ac:dyDescent="0.2">
      <c r="A212" s="59"/>
      <c r="B212" s="94"/>
      <c r="C212" s="50"/>
      <c r="D212" s="447"/>
      <c r="E212" s="447"/>
      <c r="F212" s="447"/>
      <c r="G212" s="447"/>
      <c r="H212" s="447"/>
      <c r="I212" s="99"/>
      <c r="J212" s="99"/>
      <c r="K212" s="25"/>
      <c r="L212" s="55"/>
      <c r="P212" s="289"/>
    </row>
    <row r="213" spans="1:16" s="30" customFormat="1" x14ac:dyDescent="0.2">
      <c r="A213" s="59" t="s">
        <v>185</v>
      </c>
      <c r="B213" s="94">
        <v>0</v>
      </c>
      <c r="C213" s="50">
        <v>410</v>
      </c>
      <c r="D213" s="447" t="s">
        <v>1277</v>
      </c>
      <c r="E213" s="447">
        <v>0</v>
      </c>
      <c r="F213" s="447">
        <v>0</v>
      </c>
      <c r="G213" s="447">
        <v>0</v>
      </c>
      <c r="H213" s="135" t="s">
        <v>1219</v>
      </c>
      <c r="I213" s="99">
        <v>0</v>
      </c>
      <c r="J213" s="99">
        <v>0</v>
      </c>
      <c r="K213" s="25">
        <v>90</v>
      </c>
      <c r="L213" s="39">
        <v>0</v>
      </c>
      <c r="P213" s="484" t="s">
        <v>1619</v>
      </c>
    </row>
    <row r="214" spans="1:16" s="30" customFormat="1" x14ac:dyDescent="0.2">
      <c r="A214" s="59" t="s">
        <v>253</v>
      </c>
      <c r="B214" s="94">
        <v>0</v>
      </c>
      <c r="C214" s="50">
        <v>410</v>
      </c>
      <c r="D214" s="447" t="s">
        <v>1277</v>
      </c>
      <c r="E214" s="447">
        <v>0</v>
      </c>
      <c r="F214" s="447">
        <v>0</v>
      </c>
      <c r="G214" s="447">
        <v>0</v>
      </c>
      <c r="H214" s="135">
        <v>90000</v>
      </c>
      <c r="I214" s="99">
        <v>0</v>
      </c>
      <c r="J214" s="99">
        <v>0</v>
      </c>
      <c r="K214" s="25">
        <v>90</v>
      </c>
      <c r="L214" s="39">
        <v>0</v>
      </c>
      <c r="P214" s="484" t="s">
        <v>1619</v>
      </c>
    </row>
    <row r="215" spans="1:16" s="30" customFormat="1" x14ac:dyDescent="0.2">
      <c r="A215" s="59"/>
      <c r="B215" s="94"/>
      <c r="C215" s="50"/>
      <c r="D215" s="447"/>
      <c r="E215" s="447"/>
      <c r="F215" s="447"/>
      <c r="G215" s="447"/>
      <c r="H215" s="447"/>
      <c r="I215" s="99"/>
      <c r="J215" s="99"/>
      <c r="K215" s="25"/>
      <c r="L215" s="39"/>
      <c r="P215" s="289"/>
    </row>
    <row r="216" spans="1:16" x14ac:dyDescent="0.2">
      <c r="A216" s="37" t="s">
        <v>1278</v>
      </c>
      <c r="B216" s="94"/>
      <c r="C216" s="50"/>
      <c r="D216" s="28"/>
      <c r="E216" s="447"/>
      <c r="F216" s="447"/>
      <c r="G216" s="447"/>
      <c r="H216" s="28" t="s">
        <v>742</v>
      </c>
      <c r="I216" s="99"/>
      <c r="J216" s="99"/>
      <c r="K216" s="25"/>
      <c r="L216" s="289"/>
    </row>
    <row r="217" spans="1:16" x14ac:dyDescent="0.2">
      <c r="A217" s="30" t="s">
        <v>1279</v>
      </c>
      <c r="B217" s="94">
        <v>0</v>
      </c>
      <c r="C217" s="50">
        <v>545</v>
      </c>
      <c r="D217" s="447" t="s">
        <v>1287</v>
      </c>
      <c r="E217" s="447">
        <v>0</v>
      </c>
      <c r="F217" s="447">
        <v>0</v>
      </c>
      <c r="G217" s="447">
        <v>0</v>
      </c>
      <c r="H217" s="135" t="s">
        <v>1218</v>
      </c>
      <c r="I217" s="99">
        <v>0</v>
      </c>
      <c r="J217" s="99">
        <v>0</v>
      </c>
      <c r="K217" s="25">
        <v>90</v>
      </c>
      <c r="L217" s="39">
        <v>0</v>
      </c>
      <c r="P217" s="225" t="s">
        <v>17</v>
      </c>
    </row>
    <row r="218" spans="1:16" x14ac:dyDescent="0.2">
      <c r="A218" s="30" t="s">
        <v>1280</v>
      </c>
      <c r="B218" s="94">
        <v>0</v>
      </c>
      <c r="C218" s="50">
        <v>545</v>
      </c>
      <c r="D218" s="447" t="s">
        <v>1003</v>
      </c>
      <c r="E218" s="447">
        <v>0</v>
      </c>
      <c r="F218" s="447">
        <v>0</v>
      </c>
      <c r="G218" s="447">
        <v>0</v>
      </c>
      <c r="H218" s="135" t="s">
        <v>1218</v>
      </c>
      <c r="I218" s="99">
        <v>0</v>
      </c>
      <c r="J218" s="99">
        <v>0</v>
      </c>
      <c r="K218" s="25">
        <v>90</v>
      </c>
      <c r="L218" s="39">
        <v>0</v>
      </c>
      <c r="P218" s="225" t="s">
        <v>17</v>
      </c>
    </row>
    <row r="219" spans="1:16" x14ac:dyDescent="0.2">
      <c r="A219" s="30" t="s">
        <v>1281</v>
      </c>
      <c r="B219" s="94">
        <v>0</v>
      </c>
      <c r="C219" s="50">
        <v>545</v>
      </c>
      <c r="D219" s="447" t="s">
        <v>1292</v>
      </c>
      <c r="E219" s="447">
        <v>0</v>
      </c>
      <c r="F219" s="447">
        <v>0</v>
      </c>
      <c r="G219" s="447">
        <v>0</v>
      </c>
      <c r="H219" s="135" t="s">
        <v>1218</v>
      </c>
      <c r="I219" s="99">
        <v>0</v>
      </c>
      <c r="J219" s="99">
        <v>0</v>
      </c>
      <c r="K219" s="25">
        <v>90</v>
      </c>
      <c r="L219" s="39">
        <v>0</v>
      </c>
      <c r="P219" s="490" t="s">
        <v>1624</v>
      </c>
    </row>
    <row r="220" spans="1:16" x14ac:dyDescent="0.2">
      <c r="A220" s="30" t="s">
        <v>1282</v>
      </c>
      <c r="B220" s="94">
        <v>0</v>
      </c>
      <c r="C220" s="50">
        <v>545</v>
      </c>
      <c r="D220" s="447" t="s">
        <v>687</v>
      </c>
      <c r="E220" s="447">
        <v>0</v>
      </c>
      <c r="F220" s="447">
        <v>0</v>
      </c>
      <c r="G220" s="447">
        <v>0</v>
      </c>
      <c r="H220" s="135" t="s">
        <v>1218</v>
      </c>
      <c r="I220" s="99">
        <v>0</v>
      </c>
      <c r="J220" s="99">
        <v>0</v>
      </c>
      <c r="K220" s="25">
        <v>90</v>
      </c>
      <c r="L220" s="39">
        <v>0</v>
      </c>
      <c r="P220" s="225" t="s">
        <v>17</v>
      </c>
    </row>
    <row r="221" spans="1:16" x14ac:dyDescent="0.2">
      <c r="A221" s="30" t="s">
        <v>1258</v>
      </c>
      <c r="B221" s="94">
        <v>0</v>
      </c>
      <c r="C221" s="50">
        <v>545</v>
      </c>
      <c r="D221" s="447" t="s">
        <v>1259</v>
      </c>
      <c r="E221" s="447">
        <v>0</v>
      </c>
      <c r="F221" s="447">
        <v>0</v>
      </c>
      <c r="G221" s="447">
        <v>0</v>
      </c>
      <c r="H221" s="135" t="s">
        <v>1218</v>
      </c>
      <c r="I221" s="99">
        <v>0</v>
      </c>
      <c r="J221" s="99">
        <v>0</v>
      </c>
      <c r="K221" s="25">
        <v>90</v>
      </c>
      <c r="L221" s="39">
        <v>0</v>
      </c>
      <c r="P221" s="225" t="s">
        <v>17</v>
      </c>
    </row>
    <row r="222" spans="1:16" x14ac:dyDescent="0.2">
      <c r="A222" s="30" t="s">
        <v>1260</v>
      </c>
      <c r="B222" s="94">
        <v>0</v>
      </c>
      <c r="C222" s="50">
        <v>545</v>
      </c>
      <c r="D222" s="447" t="s">
        <v>233</v>
      </c>
      <c r="E222" s="447">
        <v>0</v>
      </c>
      <c r="F222" s="447">
        <v>0</v>
      </c>
      <c r="G222" s="447">
        <v>0</v>
      </c>
      <c r="H222" s="135" t="s">
        <v>1218</v>
      </c>
      <c r="I222" s="99">
        <v>0</v>
      </c>
      <c r="J222" s="99">
        <v>0</v>
      </c>
      <c r="K222" s="25">
        <v>90</v>
      </c>
      <c r="L222" s="39">
        <v>0</v>
      </c>
      <c r="P222" s="225" t="s">
        <v>17</v>
      </c>
    </row>
    <row r="223" spans="1:16" s="30" customFormat="1" x14ac:dyDescent="0.2">
      <c r="A223" s="59"/>
      <c r="B223" s="94"/>
      <c r="C223" s="50"/>
      <c r="D223" s="447"/>
      <c r="E223" s="447"/>
      <c r="F223" s="447"/>
      <c r="G223" s="447"/>
      <c r="H223" s="447"/>
      <c r="I223" s="99"/>
      <c r="J223" s="99"/>
      <c r="K223" s="25"/>
      <c r="L223" s="39"/>
      <c r="P223" s="289"/>
    </row>
    <row r="224" spans="1:16" s="37" customFormat="1" x14ac:dyDescent="0.2">
      <c r="A224" s="56" t="s">
        <v>1261</v>
      </c>
      <c r="B224" s="94">
        <v>0</v>
      </c>
      <c r="C224" s="50">
        <v>550</v>
      </c>
      <c r="D224" s="447" t="s">
        <v>1262</v>
      </c>
      <c r="E224" s="447">
        <v>0</v>
      </c>
      <c r="F224" s="447">
        <v>0</v>
      </c>
      <c r="G224" s="447">
        <v>0</v>
      </c>
      <c r="H224" s="135" t="s">
        <v>1218</v>
      </c>
      <c r="I224" s="99">
        <v>0</v>
      </c>
      <c r="J224" s="99">
        <v>0</v>
      </c>
      <c r="K224" s="25">
        <v>90</v>
      </c>
      <c r="L224" s="39">
        <v>0</v>
      </c>
      <c r="P224" s="225" t="s">
        <v>17</v>
      </c>
    </row>
    <row r="225" spans="1:16" s="30" customFormat="1" x14ac:dyDescent="0.2">
      <c r="A225" s="56" t="s">
        <v>1263</v>
      </c>
      <c r="B225" s="94">
        <v>0</v>
      </c>
      <c r="C225" s="50">
        <v>550</v>
      </c>
      <c r="D225" s="447" t="s">
        <v>1264</v>
      </c>
      <c r="E225" s="447">
        <v>0</v>
      </c>
      <c r="F225" s="447">
        <v>0</v>
      </c>
      <c r="G225" s="447">
        <v>0</v>
      </c>
      <c r="H225" s="135" t="s">
        <v>1218</v>
      </c>
      <c r="I225" s="99">
        <v>0</v>
      </c>
      <c r="J225" s="99">
        <v>0</v>
      </c>
      <c r="K225" s="25">
        <v>90</v>
      </c>
      <c r="L225" s="39">
        <v>0</v>
      </c>
      <c r="P225" s="225" t="s">
        <v>17</v>
      </c>
    </row>
    <row r="226" spans="1:16" s="30" customFormat="1" x14ac:dyDescent="0.2">
      <c r="A226" s="56" t="s">
        <v>1265</v>
      </c>
      <c r="B226" s="94">
        <v>0</v>
      </c>
      <c r="C226" s="50">
        <v>550</v>
      </c>
      <c r="D226" s="447" t="s">
        <v>1266</v>
      </c>
      <c r="E226" s="447">
        <v>0</v>
      </c>
      <c r="F226" s="447">
        <v>0</v>
      </c>
      <c r="G226" s="447">
        <v>0</v>
      </c>
      <c r="H226" s="135" t="s">
        <v>1218</v>
      </c>
      <c r="I226" s="99">
        <v>0</v>
      </c>
      <c r="J226" s="99">
        <v>0</v>
      </c>
      <c r="K226" s="25">
        <v>90</v>
      </c>
      <c r="L226" s="39">
        <v>0</v>
      </c>
      <c r="P226" s="225" t="s">
        <v>17</v>
      </c>
    </row>
    <row r="227" spans="1:16" s="30" customFormat="1" x14ac:dyDescent="0.2">
      <c r="A227" s="56" t="s">
        <v>1267</v>
      </c>
      <c r="B227" s="94">
        <v>0</v>
      </c>
      <c r="C227" s="50">
        <v>550</v>
      </c>
      <c r="D227" s="447" t="s">
        <v>1259</v>
      </c>
      <c r="E227" s="447">
        <v>0</v>
      </c>
      <c r="F227" s="447">
        <v>0</v>
      </c>
      <c r="G227" s="447">
        <v>0</v>
      </c>
      <c r="H227" s="135" t="s">
        <v>1218</v>
      </c>
      <c r="I227" s="99">
        <v>0</v>
      </c>
      <c r="J227" s="99">
        <v>0</v>
      </c>
      <c r="K227" s="25">
        <v>90</v>
      </c>
      <c r="L227" s="39">
        <v>0</v>
      </c>
      <c r="P227" s="225" t="s">
        <v>17</v>
      </c>
    </row>
    <row r="228" spans="1:16" s="30" customFormat="1" x14ac:dyDescent="0.2">
      <c r="B228" s="90"/>
      <c r="C228" s="24"/>
      <c r="D228" s="135"/>
      <c r="E228" s="135"/>
      <c r="F228" s="135"/>
      <c r="G228" s="135"/>
      <c r="H228" s="135"/>
      <c r="I228" s="88"/>
      <c r="J228" s="88"/>
      <c r="K228" s="25"/>
      <c r="L228" s="55"/>
      <c r="P228" s="289"/>
    </row>
    <row r="229" spans="1:16" s="30" customFormat="1" x14ac:dyDescent="0.2">
      <c r="A229" s="56" t="s">
        <v>1268</v>
      </c>
      <c r="B229" s="94">
        <v>0</v>
      </c>
      <c r="C229" s="25">
        <v>552</v>
      </c>
      <c r="D229" s="447" t="s">
        <v>234</v>
      </c>
      <c r="E229" s="447">
        <v>0</v>
      </c>
      <c r="F229" s="447">
        <v>0</v>
      </c>
      <c r="G229" s="447">
        <v>0</v>
      </c>
      <c r="H229" s="135" t="s">
        <v>1218</v>
      </c>
      <c r="I229" s="99">
        <v>0</v>
      </c>
      <c r="J229" s="99">
        <v>0</v>
      </c>
      <c r="K229" s="25">
        <v>90</v>
      </c>
      <c r="L229" s="39">
        <v>0</v>
      </c>
      <c r="P229" s="225" t="s">
        <v>17</v>
      </c>
    </row>
    <row r="230" spans="1:16" s="30" customFormat="1" x14ac:dyDescent="0.2">
      <c r="A230" s="59"/>
      <c r="B230" s="90"/>
      <c r="C230" s="25"/>
      <c r="D230" s="135"/>
      <c r="E230" s="135"/>
      <c r="F230" s="135"/>
      <c r="G230" s="135"/>
      <c r="H230" s="135"/>
      <c r="I230" s="88"/>
      <c r="J230" s="88"/>
      <c r="K230" s="25"/>
      <c r="L230" s="55"/>
      <c r="P230" s="289"/>
    </row>
    <row r="231" spans="1:16" x14ac:dyDescent="0.2">
      <c r="A231" s="30" t="s">
        <v>186</v>
      </c>
      <c r="B231" s="94">
        <v>0</v>
      </c>
      <c r="C231" s="50">
        <v>555</v>
      </c>
      <c r="D231" s="447" t="s">
        <v>234</v>
      </c>
      <c r="E231" s="447">
        <v>0</v>
      </c>
      <c r="F231" s="447">
        <v>0</v>
      </c>
      <c r="G231" s="447">
        <v>0</v>
      </c>
      <c r="H231" s="135" t="s">
        <v>1219</v>
      </c>
      <c r="I231" s="99">
        <v>0</v>
      </c>
      <c r="J231" s="99">
        <v>0</v>
      </c>
      <c r="K231" s="25">
        <v>90</v>
      </c>
      <c r="L231" s="39">
        <v>0</v>
      </c>
      <c r="P231" s="486" t="s">
        <v>1622</v>
      </c>
    </row>
    <row r="232" spans="1:16" s="30" customFormat="1" x14ac:dyDescent="0.2">
      <c r="A232" s="30" t="s">
        <v>254</v>
      </c>
      <c r="B232" s="94">
        <v>0</v>
      </c>
      <c r="C232" s="50">
        <v>555</v>
      </c>
      <c r="D232" s="447" t="s">
        <v>234</v>
      </c>
      <c r="E232" s="447">
        <v>0</v>
      </c>
      <c r="F232" s="447">
        <v>0</v>
      </c>
      <c r="G232" s="447">
        <v>0</v>
      </c>
      <c r="H232" s="135">
        <v>90000</v>
      </c>
      <c r="I232" s="99">
        <v>0</v>
      </c>
      <c r="J232" s="99">
        <v>0</v>
      </c>
      <c r="K232" s="25">
        <v>90</v>
      </c>
      <c r="L232" s="39">
        <v>0</v>
      </c>
      <c r="P232" s="486" t="s">
        <v>1622</v>
      </c>
    </row>
    <row r="233" spans="1:16" s="30" customFormat="1" x14ac:dyDescent="0.2">
      <c r="A233" s="59"/>
      <c r="B233" s="90"/>
      <c r="C233" s="25"/>
      <c r="D233" s="135"/>
      <c r="E233" s="135"/>
      <c r="F233" s="135"/>
      <c r="G233" s="135"/>
      <c r="H233" s="135"/>
      <c r="I233" s="88"/>
      <c r="J233" s="88"/>
      <c r="K233" s="25"/>
      <c r="L233" s="39"/>
      <c r="P233" s="289"/>
    </row>
    <row r="234" spans="1:16" x14ac:dyDescent="0.2">
      <c r="A234" s="30" t="s">
        <v>1269</v>
      </c>
      <c r="B234" s="94">
        <v>0</v>
      </c>
      <c r="C234" s="50">
        <v>565</v>
      </c>
      <c r="D234" s="447" t="s">
        <v>1287</v>
      </c>
      <c r="E234" s="447">
        <v>0</v>
      </c>
      <c r="F234" s="447">
        <v>0</v>
      </c>
      <c r="G234" s="447">
        <v>0</v>
      </c>
      <c r="H234" s="135" t="s">
        <v>1218</v>
      </c>
      <c r="I234" s="99">
        <v>0</v>
      </c>
      <c r="J234" s="99">
        <v>0</v>
      </c>
      <c r="K234" s="25">
        <v>90</v>
      </c>
      <c r="L234" s="39">
        <v>0</v>
      </c>
      <c r="P234" s="225" t="s">
        <v>17</v>
      </c>
    </row>
    <row r="235" spans="1:16" x14ac:dyDescent="0.2">
      <c r="A235" s="30" t="s">
        <v>1270</v>
      </c>
      <c r="B235" s="94">
        <v>0</v>
      </c>
      <c r="C235" s="50">
        <v>565</v>
      </c>
      <c r="D235" s="447" t="s">
        <v>233</v>
      </c>
      <c r="E235" s="447">
        <v>0</v>
      </c>
      <c r="F235" s="447">
        <v>0</v>
      </c>
      <c r="G235" s="447">
        <v>0</v>
      </c>
      <c r="H235" s="135" t="s">
        <v>1218</v>
      </c>
      <c r="I235" s="99">
        <v>0</v>
      </c>
      <c r="J235" s="99">
        <v>0</v>
      </c>
      <c r="K235" s="25">
        <v>90</v>
      </c>
      <c r="L235" s="39">
        <v>0</v>
      </c>
      <c r="P235" s="225" t="s">
        <v>17</v>
      </c>
    </row>
    <row r="236" spans="1:16" x14ac:dyDescent="0.2">
      <c r="A236" s="30" t="s">
        <v>1247</v>
      </c>
      <c r="B236" s="94">
        <v>0</v>
      </c>
      <c r="C236" s="50">
        <v>565</v>
      </c>
      <c r="D236" s="447" t="s">
        <v>1248</v>
      </c>
      <c r="E236" s="447">
        <v>0</v>
      </c>
      <c r="F236" s="447">
        <v>0</v>
      </c>
      <c r="G236" s="447">
        <v>0</v>
      </c>
      <c r="H236" s="135" t="s">
        <v>1218</v>
      </c>
      <c r="I236" s="99">
        <v>0</v>
      </c>
      <c r="J236" s="99">
        <v>0</v>
      </c>
      <c r="K236" s="25">
        <v>90</v>
      </c>
      <c r="L236" s="39">
        <v>0</v>
      </c>
      <c r="P236" s="490" t="s">
        <v>1625</v>
      </c>
    </row>
    <row r="237" spans="1:16" s="30" customFormat="1" x14ac:dyDescent="0.2">
      <c r="B237" s="94"/>
      <c r="C237" s="50"/>
      <c r="D237" s="447"/>
      <c r="E237" s="447"/>
      <c r="F237" s="447"/>
      <c r="G237" s="447"/>
      <c r="H237" s="447"/>
      <c r="I237" s="99"/>
      <c r="J237" s="99"/>
      <c r="K237" s="25"/>
      <c r="L237" s="39"/>
      <c r="P237" s="289"/>
    </row>
    <row r="238" spans="1:16" s="30" customFormat="1" x14ac:dyDescent="0.2">
      <c r="A238" s="30" t="s">
        <v>187</v>
      </c>
      <c r="B238" s="94">
        <v>0</v>
      </c>
      <c r="C238" s="50">
        <v>571</v>
      </c>
      <c r="D238" s="447">
        <v>4850000</v>
      </c>
      <c r="E238" s="447">
        <v>0</v>
      </c>
      <c r="F238" s="447">
        <v>0</v>
      </c>
      <c r="G238" s="447">
        <v>0</v>
      </c>
      <c r="H238" s="135" t="s">
        <v>1219</v>
      </c>
      <c r="I238" s="99">
        <v>0</v>
      </c>
      <c r="J238" s="99">
        <v>0</v>
      </c>
      <c r="K238" s="25">
        <v>90</v>
      </c>
      <c r="L238" s="39">
        <v>0</v>
      </c>
      <c r="P238" s="225" t="s">
        <v>17</v>
      </c>
    </row>
    <row r="239" spans="1:16" s="30" customFormat="1" x14ac:dyDescent="0.2">
      <c r="A239" s="30" t="s">
        <v>255</v>
      </c>
      <c r="B239" s="94">
        <v>0</v>
      </c>
      <c r="C239" s="50">
        <v>571</v>
      </c>
      <c r="D239" s="447">
        <v>4850000</v>
      </c>
      <c r="E239" s="447">
        <v>0</v>
      </c>
      <c r="F239" s="447">
        <v>0</v>
      </c>
      <c r="G239" s="447">
        <v>0</v>
      </c>
      <c r="H239" s="135">
        <v>90000</v>
      </c>
      <c r="I239" s="99">
        <v>0</v>
      </c>
      <c r="J239" s="99">
        <v>0</v>
      </c>
      <c r="K239" s="25">
        <v>90</v>
      </c>
      <c r="L239" s="39">
        <v>0</v>
      </c>
      <c r="P239" s="225" t="s">
        <v>17</v>
      </c>
    </row>
    <row r="240" spans="1:16" s="30" customFormat="1" x14ac:dyDescent="0.2">
      <c r="B240" s="94"/>
      <c r="C240" s="50"/>
      <c r="D240" s="447"/>
      <c r="E240" s="447"/>
      <c r="F240" s="447"/>
      <c r="G240" s="447"/>
      <c r="H240" s="447"/>
      <c r="I240" s="99"/>
      <c r="J240" s="99"/>
      <c r="K240" s="25"/>
      <c r="L240" s="39"/>
      <c r="P240" s="289"/>
    </row>
    <row r="241" spans="1:16" s="30" customFormat="1" x14ac:dyDescent="0.2">
      <c r="A241" s="30" t="s">
        <v>188</v>
      </c>
      <c r="B241" s="94">
        <v>0</v>
      </c>
      <c r="C241" s="50">
        <v>571</v>
      </c>
      <c r="D241" s="447">
        <v>5860000</v>
      </c>
      <c r="E241" s="447">
        <v>0</v>
      </c>
      <c r="F241" s="447">
        <v>0</v>
      </c>
      <c r="G241" s="447">
        <v>0</v>
      </c>
      <c r="H241" s="135" t="s">
        <v>1219</v>
      </c>
      <c r="I241" s="99">
        <v>0</v>
      </c>
      <c r="J241" s="99">
        <v>0</v>
      </c>
      <c r="K241" s="25">
        <v>90</v>
      </c>
      <c r="L241" s="39">
        <v>0</v>
      </c>
      <c r="P241" s="484" t="s">
        <v>1622</v>
      </c>
    </row>
    <row r="242" spans="1:16" s="30" customFormat="1" x14ac:dyDescent="0.2">
      <c r="A242" s="30" t="s">
        <v>256</v>
      </c>
      <c r="B242" s="94">
        <v>0</v>
      </c>
      <c r="C242" s="50">
        <v>571</v>
      </c>
      <c r="D242" s="447">
        <v>5860000</v>
      </c>
      <c r="E242" s="447">
        <v>0</v>
      </c>
      <c r="F242" s="447">
        <v>0</v>
      </c>
      <c r="G242" s="447">
        <v>0</v>
      </c>
      <c r="H242" s="135">
        <v>90000</v>
      </c>
      <c r="I242" s="99">
        <v>0</v>
      </c>
      <c r="J242" s="99">
        <v>0</v>
      </c>
      <c r="K242" s="25">
        <v>90</v>
      </c>
      <c r="L242" s="39">
        <v>0</v>
      </c>
      <c r="P242" s="484" t="s">
        <v>1622</v>
      </c>
    </row>
    <row r="243" spans="1:16" s="30" customFormat="1" x14ac:dyDescent="0.2">
      <c r="B243" s="94"/>
      <c r="C243" s="50"/>
      <c r="D243" s="447"/>
      <c r="E243" s="447"/>
      <c r="F243" s="447"/>
      <c r="G243" s="447"/>
      <c r="H243" s="447"/>
      <c r="I243" s="99"/>
      <c r="J243" s="99"/>
      <c r="K243" s="25"/>
      <c r="L243" s="39"/>
      <c r="P243" s="289"/>
    </row>
    <row r="244" spans="1:16" s="30" customFormat="1" x14ac:dyDescent="0.2">
      <c r="A244" s="30" t="s">
        <v>189</v>
      </c>
      <c r="B244" s="94">
        <v>0</v>
      </c>
      <c r="C244" s="50">
        <v>571</v>
      </c>
      <c r="D244" s="447">
        <v>5870000</v>
      </c>
      <c r="E244" s="447">
        <v>0</v>
      </c>
      <c r="F244" s="447">
        <v>0</v>
      </c>
      <c r="G244" s="447">
        <v>0</v>
      </c>
      <c r="H244" s="135" t="s">
        <v>1219</v>
      </c>
      <c r="I244" s="99">
        <v>0</v>
      </c>
      <c r="J244" s="99">
        <v>0</v>
      </c>
      <c r="K244" s="25">
        <v>90</v>
      </c>
      <c r="L244" s="39">
        <v>0</v>
      </c>
      <c r="P244" s="225" t="s">
        <v>17</v>
      </c>
    </row>
    <row r="245" spans="1:16" s="30" customFormat="1" x14ac:dyDescent="0.2">
      <c r="A245" s="30" t="s">
        <v>257</v>
      </c>
      <c r="B245" s="94">
        <v>0</v>
      </c>
      <c r="C245" s="50">
        <v>571</v>
      </c>
      <c r="D245" s="447">
        <v>5870000</v>
      </c>
      <c r="E245" s="447">
        <v>0</v>
      </c>
      <c r="F245" s="447">
        <v>0</v>
      </c>
      <c r="G245" s="447">
        <v>0</v>
      </c>
      <c r="H245" s="135">
        <v>90000</v>
      </c>
      <c r="I245" s="99">
        <v>0</v>
      </c>
      <c r="J245" s="99">
        <v>0</v>
      </c>
      <c r="K245" s="25">
        <v>90</v>
      </c>
      <c r="L245" s="39">
        <v>0</v>
      </c>
      <c r="P245" s="225" t="s">
        <v>17</v>
      </c>
    </row>
    <row r="246" spans="1:16" s="30" customFormat="1" x14ac:dyDescent="0.2">
      <c r="A246" s="37"/>
      <c r="B246" s="93"/>
      <c r="C246" s="50"/>
      <c r="D246" s="28"/>
      <c r="E246" s="28"/>
      <c r="F246" s="28"/>
      <c r="G246" s="28"/>
      <c r="H246" s="447"/>
      <c r="I246" s="97"/>
      <c r="J246" s="97"/>
      <c r="K246" s="25"/>
      <c r="L246" s="55"/>
      <c r="P246" s="289"/>
    </row>
    <row r="247" spans="1:16" x14ac:dyDescent="0.2">
      <c r="A247" s="37" t="s">
        <v>723</v>
      </c>
      <c r="B247" s="93" t="s">
        <v>742</v>
      </c>
      <c r="C247" s="50"/>
      <c r="D247" s="28"/>
      <c r="E247" s="28" t="s">
        <v>742</v>
      </c>
      <c r="F247" s="28" t="s">
        <v>742</v>
      </c>
      <c r="G247" s="28" t="s">
        <v>742</v>
      </c>
      <c r="H247" s="28" t="s">
        <v>742</v>
      </c>
      <c r="I247" s="97" t="s">
        <v>742</v>
      </c>
      <c r="J247" s="97" t="s">
        <v>742</v>
      </c>
      <c r="K247" s="25"/>
      <c r="L247" s="289"/>
    </row>
    <row r="248" spans="1:16" x14ac:dyDescent="0.2">
      <c r="A248" s="30" t="s">
        <v>724</v>
      </c>
      <c r="B248" s="94">
        <v>0</v>
      </c>
      <c r="C248" s="50">
        <v>665</v>
      </c>
      <c r="D248" s="447" t="s">
        <v>234</v>
      </c>
      <c r="E248" s="447">
        <v>0</v>
      </c>
      <c r="F248" s="447">
        <v>0</v>
      </c>
      <c r="G248" s="447">
        <v>0</v>
      </c>
      <c r="H248" s="135" t="s">
        <v>1218</v>
      </c>
      <c r="I248" s="99">
        <v>0</v>
      </c>
      <c r="J248" s="99">
        <v>0</v>
      </c>
      <c r="K248" s="25">
        <v>90</v>
      </c>
      <c r="L248" s="39">
        <v>0</v>
      </c>
      <c r="P248" s="490" t="s">
        <v>1619</v>
      </c>
    </row>
    <row r="249" spans="1:16" s="30" customFormat="1" x14ac:dyDescent="0.2">
      <c r="A249" s="59"/>
      <c r="B249" s="94"/>
      <c r="C249" s="50"/>
      <c r="D249" s="447"/>
      <c r="E249" s="447"/>
      <c r="F249" s="447"/>
      <c r="G249" s="447"/>
      <c r="H249" s="447"/>
      <c r="I249" s="99"/>
      <c r="J249" s="99"/>
      <c r="K249" s="25"/>
      <c r="L249" s="39"/>
      <c r="P249" s="289"/>
    </row>
    <row r="250" spans="1:16" s="30" customFormat="1" x14ac:dyDescent="0.2">
      <c r="A250" s="64" t="s">
        <v>469</v>
      </c>
      <c r="B250" s="50"/>
      <c r="C250" s="50"/>
      <c r="D250" s="447"/>
      <c r="E250" s="28"/>
      <c r="F250" s="447"/>
      <c r="G250" s="28"/>
      <c r="H250" s="447"/>
      <c r="I250" s="97"/>
      <c r="J250" s="97"/>
      <c r="K250" s="25"/>
      <c r="L250" s="39"/>
      <c r="P250" s="289"/>
    </row>
    <row r="251" spans="1:16" s="30" customFormat="1" x14ac:dyDescent="0.2">
      <c r="A251" s="30" t="s">
        <v>725</v>
      </c>
      <c r="B251" s="90">
        <v>0</v>
      </c>
      <c r="C251" s="50">
        <v>805</v>
      </c>
      <c r="D251" s="447" t="s">
        <v>1262</v>
      </c>
      <c r="E251" s="135">
        <v>0</v>
      </c>
      <c r="F251" s="447" t="s">
        <v>745</v>
      </c>
      <c r="G251" s="135">
        <v>0</v>
      </c>
      <c r="H251" s="135" t="s">
        <v>1218</v>
      </c>
      <c r="I251" s="88">
        <v>0</v>
      </c>
      <c r="J251" s="88">
        <v>0</v>
      </c>
      <c r="K251" s="25">
        <v>90</v>
      </c>
      <c r="L251" s="39">
        <v>0</v>
      </c>
      <c r="P251" s="484" t="s">
        <v>1586</v>
      </c>
    </row>
    <row r="252" spans="1:16" s="30" customFormat="1" x14ac:dyDescent="0.2">
      <c r="A252" s="30" t="s">
        <v>1333</v>
      </c>
      <c r="B252" s="90">
        <v>0</v>
      </c>
      <c r="C252" s="50">
        <v>805</v>
      </c>
      <c r="D252" s="447" t="s">
        <v>776</v>
      </c>
      <c r="E252" s="135">
        <v>0</v>
      </c>
      <c r="F252" s="447" t="s">
        <v>745</v>
      </c>
      <c r="G252" s="135">
        <v>0</v>
      </c>
      <c r="H252" s="135" t="s">
        <v>1218</v>
      </c>
      <c r="I252" s="88">
        <v>0</v>
      </c>
      <c r="J252" s="88">
        <v>0</v>
      </c>
      <c r="K252" s="25">
        <v>90</v>
      </c>
      <c r="L252" s="39">
        <v>0</v>
      </c>
      <c r="P252" s="484" t="s">
        <v>1586</v>
      </c>
    </row>
    <row r="253" spans="1:16" s="30" customFormat="1" x14ac:dyDescent="0.2">
      <c r="A253" s="30" t="s">
        <v>470</v>
      </c>
      <c r="B253" s="90">
        <v>0</v>
      </c>
      <c r="C253" s="50">
        <v>805</v>
      </c>
      <c r="D253" s="447" t="s">
        <v>471</v>
      </c>
      <c r="E253" s="135">
        <v>0</v>
      </c>
      <c r="F253" s="447" t="s">
        <v>745</v>
      </c>
      <c r="G253" s="135">
        <v>0</v>
      </c>
      <c r="H253" s="135" t="s">
        <v>1218</v>
      </c>
      <c r="I253" s="88">
        <v>0</v>
      </c>
      <c r="J253" s="88">
        <v>0</v>
      </c>
      <c r="K253" s="25">
        <v>90</v>
      </c>
      <c r="L253" s="39">
        <v>0</v>
      </c>
      <c r="P253" s="484" t="s">
        <v>1586</v>
      </c>
    </row>
    <row r="254" spans="1:16" s="30" customFormat="1" x14ac:dyDescent="0.2">
      <c r="B254" s="90"/>
      <c r="C254" s="50"/>
      <c r="D254" s="447"/>
      <c r="E254" s="135"/>
      <c r="F254" s="447"/>
      <c r="G254" s="135"/>
      <c r="H254" s="447"/>
      <c r="I254" s="88"/>
      <c r="J254" s="88"/>
      <c r="K254" s="25"/>
      <c r="L254" s="39"/>
      <c r="P254" s="289"/>
    </row>
    <row r="255" spans="1:16" s="30" customFormat="1" x14ac:dyDescent="0.2">
      <c r="A255" s="140" t="s">
        <v>1809</v>
      </c>
      <c r="B255" s="90"/>
      <c r="C255" s="50"/>
      <c r="D255" s="447"/>
      <c r="E255" s="135"/>
      <c r="F255" s="447"/>
      <c r="G255" s="135"/>
      <c r="H255" s="447"/>
      <c r="I255" s="88"/>
      <c r="J255" s="88"/>
      <c r="K255" s="25"/>
      <c r="L255" s="39"/>
      <c r="P255" s="273"/>
    </row>
    <row r="256" spans="1:16" s="30" customFormat="1" x14ac:dyDescent="0.2">
      <c r="A256" s="509" t="s">
        <v>1810</v>
      </c>
      <c r="B256" s="497">
        <v>0</v>
      </c>
      <c r="C256" s="499">
        <v>891</v>
      </c>
      <c r="D256" s="503" t="s">
        <v>1292</v>
      </c>
      <c r="E256" s="511" t="s">
        <v>1811</v>
      </c>
      <c r="F256" s="511" t="s">
        <v>745</v>
      </c>
      <c r="G256" s="511" t="s">
        <v>746</v>
      </c>
      <c r="H256" s="512" t="s">
        <v>1218</v>
      </c>
      <c r="I256" s="505">
        <v>0</v>
      </c>
      <c r="J256" s="505">
        <v>0</v>
      </c>
      <c r="K256" s="513">
        <v>90</v>
      </c>
      <c r="L256" s="514">
        <v>0</v>
      </c>
      <c r="P256" s="508" t="s">
        <v>1812</v>
      </c>
    </row>
    <row r="257" spans="1:16" s="30" customFormat="1" x14ac:dyDescent="0.2">
      <c r="A257" s="509" t="s">
        <v>1813</v>
      </c>
      <c r="B257" s="497">
        <v>0</v>
      </c>
      <c r="C257" s="499">
        <v>891</v>
      </c>
      <c r="D257" s="503" t="s">
        <v>370</v>
      </c>
      <c r="E257" s="511" t="s">
        <v>1811</v>
      </c>
      <c r="F257" s="511" t="s">
        <v>745</v>
      </c>
      <c r="G257" s="511" t="s">
        <v>746</v>
      </c>
      <c r="H257" s="512" t="s">
        <v>1218</v>
      </c>
      <c r="I257" s="505">
        <v>0</v>
      </c>
      <c r="J257" s="505">
        <v>0</v>
      </c>
      <c r="K257" s="513">
        <v>90</v>
      </c>
      <c r="L257" s="514">
        <v>0</v>
      </c>
      <c r="P257" s="508" t="s">
        <v>1814</v>
      </c>
    </row>
    <row r="258" spans="1:16" s="30" customFormat="1" x14ac:dyDescent="0.2">
      <c r="A258" s="509" t="s">
        <v>1815</v>
      </c>
      <c r="B258" s="497">
        <v>0</v>
      </c>
      <c r="C258" s="499">
        <v>891</v>
      </c>
      <c r="D258" s="503" t="s">
        <v>1816</v>
      </c>
      <c r="E258" s="511" t="s">
        <v>1811</v>
      </c>
      <c r="F258" s="511" t="s">
        <v>745</v>
      </c>
      <c r="G258" s="511" t="s">
        <v>746</v>
      </c>
      <c r="H258" s="512" t="s">
        <v>1218</v>
      </c>
      <c r="I258" s="505">
        <v>0</v>
      </c>
      <c r="J258" s="505">
        <v>0</v>
      </c>
      <c r="K258" s="513">
        <v>90</v>
      </c>
      <c r="L258" s="514">
        <v>0</v>
      </c>
      <c r="P258" s="508" t="s">
        <v>1817</v>
      </c>
    </row>
    <row r="259" spans="1:16" s="30" customFormat="1" x14ac:dyDescent="0.2">
      <c r="A259" s="509" t="s">
        <v>1818</v>
      </c>
      <c r="B259" s="497">
        <v>0</v>
      </c>
      <c r="C259" s="499">
        <v>891</v>
      </c>
      <c r="D259" s="503" t="s">
        <v>1819</v>
      </c>
      <c r="E259" s="511" t="s">
        <v>1811</v>
      </c>
      <c r="F259" s="511" t="s">
        <v>745</v>
      </c>
      <c r="G259" s="511" t="s">
        <v>746</v>
      </c>
      <c r="H259" s="512" t="s">
        <v>1218</v>
      </c>
      <c r="I259" s="505">
        <v>0</v>
      </c>
      <c r="J259" s="505">
        <v>0</v>
      </c>
      <c r="K259" s="513">
        <v>90</v>
      </c>
      <c r="L259" s="514">
        <v>0</v>
      </c>
      <c r="P259" s="508" t="s">
        <v>1814</v>
      </c>
    </row>
    <row r="260" spans="1:16" s="30" customFormat="1" x14ac:dyDescent="0.2">
      <c r="A260" s="509" t="s">
        <v>1820</v>
      </c>
      <c r="B260" s="497">
        <v>0</v>
      </c>
      <c r="C260" s="499">
        <v>891</v>
      </c>
      <c r="D260" s="503" t="s">
        <v>1821</v>
      </c>
      <c r="E260" s="511" t="s">
        <v>1811</v>
      </c>
      <c r="F260" s="511" t="s">
        <v>745</v>
      </c>
      <c r="G260" s="511" t="s">
        <v>746</v>
      </c>
      <c r="H260" s="512" t="s">
        <v>1218</v>
      </c>
      <c r="I260" s="505">
        <v>0</v>
      </c>
      <c r="J260" s="505">
        <v>0</v>
      </c>
      <c r="K260" s="513">
        <v>90</v>
      </c>
      <c r="L260" s="514">
        <v>0</v>
      </c>
      <c r="P260" s="508" t="s">
        <v>1842</v>
      </c>
    </row>
    <row r="261" spans="1:16" s="30" customFormat="1" x14ac:dyDescent="0.2">
      <c r="A261" s="509" t="s">
        <v>1831</v>
      </c>
      <c r="B261" s="497">
        <v>0</v>
      </c>
      <c r="C261" s="499">
        <v>891</v>
      </c>
      <c r="D261" s="503" t="s">
        <v>445</v>
      </c>
      <c r="E261" s="511" t="s">
        <v>1811</v>
      </c>
      <c r="F261" s="511" t="s">
        <v>745</v>
      </c>
      <c r="G261" s="511" t="s">
        <v>746</v>
      </c>
      <c r="H261" s="512" t="s">
        <v>1218</v>
      </c>
      <c r="I261" s="505">
        <v>0</v>
      </c>
      <c r="J261" s="505">
        <v>0</v>
      </c>
      <c r="K261" s="513">
        <v>90</v>
      </c>
      <c r="L261" s="514">
        <v>0</v>
      </c>
      <c r="P261" s="508" t="s">
        <v>1832</v>
      </c>
    </row>
    <row r="262" spans="1:16" s="30" customFormat="1" x14ac:dyDescent="0.2">
      <c r="A262" s="509"/>
      <c r="B262" s="497"/>
      <c r="C262" s="499"/>
      <c r="D262" s="503"/>
      <c r="E262" s="511"/>
      <c r="F262" s="511"/>
      <c r="G262" s="511"/>
      <c r="H262" s="512"/>
      <c r="I262" s="505"/>
      <c r="J262" s="505"/>
      <c r="K262" s="513"/>
      <c r="L262" s="514"/>
      <c r="P262" s="508"/>
    </row>
    <row r="263" spans="1:16" s="30" customFormat="1" x14ac:dyDescent="0.2">
      <c r="A263" s="509" t="s">
        <v>1822</v>
      </c>
      <c r="B263" s="497">
        <v>0</v>
      </c>
      <c r="C263" s="499">
        <v>892</v>
      </c>
      <c r="D263" s="503" t="s">
        <v>1003</v>
      </c>
      <c r="E263" s="511" t="s">
        <v>1811</v>
      </c>
      <c r="F263" s="511" t="s">
        <v>745</v>
      </c>
      <c r="G263" s="511" t="s">
        <v>746</v>
      </c>
      <c r="H263" s="512" t="s">
        <v>1218</v>
      </c>
      <c r="I263" s="505">
        <v>0</v>
      </c>
      <c r="J263" s="505">
        <v>0</v>
      </c>
      <c r="K263" s="513">
        <v>90</v>
      </c>
      <c r="L263" s="514">
        <v>0</v>
      </c>
      <c r="P263" s="508" t="s">
        <v>1823</v>
      </c>
    </row>
    <row r="264" spans="1:16" s="30" customFormat="1" x14ac:dyDescent="0.2">
      <c r="A264" s="509" t="s">
        <v>1824</v>
      </c>
      <c r="B264" s="497"/>
      <c r="C264" s="499">
        <v>892</v>
      </c>
      <c r="D264" s="503" t="s">
        <v>687</v>
      </c>
      <c r="E264" s="511" t="s">
        <v>1811</v>
      </c>
      <c r="F264" s="511" t="s">
        <v>745</v>
      </c>
      <c r="G264" s="511" t="s">
        <v>746</v>
      </c>
      <c r="H264" s="512" t="s">
        <v>1218</v>
      </c>
      <c r="I264" s="505">
        <v>0</v>
      </c>
      <c r="J264" s="505">
        <v>0</v>
      </c>
      <c r="K264" s="513">
        <v>90</v>
      </c>
      <c r="L264" s="514">
        <v>0</v>
      </c>
      <c r="P264" s="508" t="s">
        <v>1825</v>
      </c>
    </row>
    <row r="265" spans="1:16" s="30" customFormat="1" x14ac:dyDescent="0.2">
      <c r="A265" s="509" t="s">
        <v>1826</v>
      </c>
      <c r="B265" s="497"/>
      <c r="C265" s="499">
        <v>892</v>
      </c>
      <c r="D265" s="503" t="s">
        <v>370</v>
      </c>
      <c r="E265" s="511" t="s">
        <v>1811</v>
      </c>
      <c r="F265" s="511" t="s">
        <v>745</v>
      </c>
      <c r="G265" s="511" t="s">
        <v>746</v>
      </c>
      <c r="H265" s="512" t="s">
        <v>1218</v>
      </c>
      <c r="I265" s="505">
        <v>0</v>
      </c>
      <c r="J265" s="505">
        <v>0</v>
      </c>
      <c r="K265" s="513">
        <v>90</v>
      </c>
      <c r="L265" s="514">
        <v>0</v>
      </c>
      <c r="P265" s="508" t="s">
        <v>1827</v>
      </c>
    </row>
    <row r="266" spans="1:16" s="30" customFormat="1" x14ac:dyDescent="0.2">
      <c r="A266" s="509" t="s">
        <v>1828</v>
      </c>
      <c r="B266" s="497"/>
      <c r="C266" s="499">
        <v>892</v>
      </c>
      <c r="D266" s="503" t="s">
        <v>371</v>
      </c>
      <c r="E266" s="511" t="s">
        <v>1811</v>
      </c>
      <c r="F266" s="511" t="s">
        <v>745</v>
      </c>
      <c r="G266" s="511" t="s">
        <v>746</v>
      </c>
      <c r="H266" s="512" t="s">
        <v>1218</v>
      </c>
      <c r="I266" s="505">
        <v>0</v>
      </c>
      <c r="J266" s="505">
        <v>0</v>
      </c>
      <c r="K266" s="513">
        <v>90</v>
      </c>
      <c r="L266" s="514">
        <v>0</v>
      </c>
      <c r="P266" s="508" t="s">
        <v>1827</v>
      </c>
    </row>
    <row r="267" spans="1:16" s="30" customFormat="1" x14ac:dyDescent="0.2">
      <c r="A267" s="509" t="s">
        <v>1829</v>
      </c>
      <c r="B267" s="509"/>
      <c r="C267" s="499">
        <v>892</v>
      </c>
      <c r="D267" s="503" t="s">
        <v>1821</v>
      </c>
      <c r="E267" s="511" t="s">
        <v>1811</v>
      </c>
      <c r="F267" s="511" t="s">
        <v>745</v>
      </c>
      <c r="G267" s="511" t="s">
        <v>746</v>
      </c>
      <c r="H267" s="512" t="s">
        <v>1218</v>
      </c>
      <c r="I267" s="505">
        <v>0</v>
      </c>
      <c r="J267" s="505">
        <v>0</v>
      </c>
      <c r="K267" s="513">
        <v>90</v>
      </c>
      <c r="L267" s="514">
        <v>0</v>
      </c>
      <c r="P267" s="508" t="s">
        <v>1843</v>
      </c>
    </row>
    <row r="268" spans="1:16" s="30" customFormat="1" x14ac:dyDescent="0.2">
      <c r="A268" s="509" t="s">
        <v>1830</v>
      </c>
      <c r="B268" s="509"/>
      <c r="C268" s="499">
        <v>892</v>
      </c>
      <c r="D268" s="503" t="s">
        <v>445</v>
      </c>
      <c r="E268" s="511" t="s">
        <v>1811</v>
      </c>
      <c r="F268" s="511" t="s">
        <v>745</v>
      </c>
      <c r="G268" s="511" t="s">
        <v>746</v>
      </c>
      <c r="H268" s="512" t="s">
        <v>1218</v>
      </c>
      <c r="I268" s="505">
        <v>0</v>
      </c>
      <c r="J268" s="505">
        <v>0</v>
      </c>
      <c r="K268" s="513">
        <v>90</v>
      </c>
      <c r="L268" s="514">
        <v>0</v>
      </c>
      <c r="P268" s="508" t="s">
        <v>1833</v>
      </c>
    </row>
    <row r="269" spans="1:16" s="30" customFormat="1" x14ac:dyDescent="0.2">
      <c r="A269" s="59"/>
      <c r="B269" s="50"/>
      <c r="C269" s="50"/>
      <c r="D269" s="447"/>
      <c r="E269" s="28"/>
      <c r="F269" s="447"/>
      <c r="G269" s="28"/>
      <c r="H269" s="447"/>
      <c r="I269" s="97"/>
      <c r="J269" s="97"/>
      <c r="K269" s="25"/>
      <c r="L269" s="39"/>
      <c r="P269" s="289"/>
    </row>
    <row r="270" spans="1:16" s="30" customFormat="1" x14ac:dyDescent="0.2">
      <c r="A270" s="59"/>
      <c r="B270" s="50"/>
      <c r="C270" s="50"/>
      <c r="D270" s="447"/>
      <c r="E270" s="28"/>
      <c r="F270" s="447"/>
      <c r="G270" s="28"/>
      <c r="H270" s="447"/>
      <c r="I270" s="97"/>
      <c r="J270" s="97"/>
      <c r="K270" s="25"/>
      <c r="L270" s="39"/>
      <c r="P270" s="289"/>
    </row>
    <row r="271" spans="1:16" s="30" customFormat="1" x14ac:dyDescent="0.2">
      <c r="A271" s="37" t="s">
        <v>1223</v>
      </c>
      <c r="B271" s="50"/>
      <c r="C271" s="50"/>
      <c r="D271" s="28"/>
      <c r="E271" s="28"/>
      <c r="F271" s="28"/>
      <c r="G271" s="28"/>
      <c r="H271" s="28"/>
      <c r="I271" s="97"/>
      <c r="J271" s="97"/>
      <c r="K271" s="25"/>
      <c r="L271" s="39"/>
      <c r="P271" s="289"/>
    </row>
    <row r="272" spans="1:16" s="30" customFormat="1" x14ac:dyDescent="0.2">
      <c r="A272" s="30" t="s">
        <v>472</v>
      </c>
      <c r="B272" s="90">
        <v>0</v>
      </c>
      <c r="C272" s="50">
        <v>901</v>
      </c>
      <c r="D272" s="447">
        <v>9989900</v>
      </c>
      <c r="E272" s="135">
        <v>0</v>
      </c>
      <c r="F272" s="447" t="s">
        <v>745</v>
      </c>
      <c r="G272" s="135">
        <v>0</v>
      </c>
      <c r="H272" s="135" t="s">
        <v>1218</v>
      </c>
      <c r="I272" s="88">
        <v>0</v>
      </c>
      <c r="J272" s="88">
        <v>0</v>
      </c>
      <c r="K272" s="25">
        <v>90</v>
      </c>
      <c r="L272" s="39">
        <v>0</v>
      </c>
      <c r="P272" s="484" t="s">
        <v>1626</v>
      </c>
    </row>
    <row r="273" spans="1:19" s="30" customFormat="1" x14ac:dyDescent="0.2">
      <c r="B273" s="50"/>
      <c r="C273" s="50"/>
      <c r="D273" s="57"/>
      <c r="E273" s="57"/>
      <c r="F273" s="63"/>
      <c r="G273" s="63"/>
      <c r="H273" s="50"/>
      <c r="I273" s="50"/>
      <c r="J273" s="50"/>
      <c r="K273" s="50"/>
      <c r="L273" s="55"/>
      <c r="P273" s="289"/>
    </row>
    <row r="274" spans="1:19" s="30" customFormat="1" x14ac:dyDescent="0.2">
      <c r="B274" s="50"/>
      <c r="C274" s="50"/>
      <c r="D274" s="57"/>
      <c r="E274" s="57"/>
      <c r="F274" s="63"/>
      <c r="G274" s="63"/>
      <c r="H274" s="58"/>
      <c r="I274" s="58"/>
      <c r="J274" s="58"/>
      <c r="K274" s="58"/>
      <c r="L274" s="39"/>
      <c r="O274" s="181"/>
      <c r="P274" s="462"/>
      <c r="Q274" s="137"/>
      <c r="R274" s="137"/>
      <c r="S274" s="24"/>
    </row>
    <row r="275" spans="1:19" s="30" customFormat="1" x14ac:dyDescent="0.2">
      <c r="A275" s="59"/>
      <c r="B275" s="50"/>
      <c r="O275" s="181"/>
      <c r="P275" s="462"/>
      <c r="Q275" s="137"/>
      <c r="R275" s="137"/>
      <c r="S275" s="61"/>
    </row>
    <row r="276" spans="1:19" s="30" customFormat="1" x14ac:dyDescent="0.2">
      <c r="A276" s="59"/>
      <c r="B276" s="50"/>
      <c r="O276" s="181"/>
      <c r="P276" s="462"/>
      <c r="Q276" s="137"/>
      <c r="R276" s="137"/>
      <c r="S276" s="62"/>
    </row>
    <row r="277" spans="1:19" s="30" customFormat="1" x14ac:dyDescent="0.2">
      <c r="B277" s="50"/>
      <c r="O277" s="137"/>
      <c r="P277" s="462"/>
      <c r="Q277" s="55"/>
      <c r="R277" s="137"/>
      <c r="S277" s="55"/>
    </row>
    <row r="278" spans="1:19" s="30" customFormat="1" x14ac:dyDescent="0.2">
      <c r="B278" s="50"/>
      <c r="O278" s="181"/>
      <c r="P278" s="462"/>
      <c r="Q278" s="137"/>
      <c r="R278" s="137"/>
      <c r="S278" s="62"/>
    </row>
    <row r="279" spans="1:19" s="30" customFormat="1" x14ac:dyDescent="0.2">
      <c r="A279" s="37"/>
      <c r="B279" s="50"/>
      <c r="O279" s="181"/>
      <c r="P279" s="462"/>
      <c r="R279" s="137"/>
      <c r="S279" s="182"/>
    </row>
    <row r="280" spans="1:19" s="30" customFormat="1" x14ac:dyDescent="0.2">
      <c r="B280" s="50"/>
      <c r="P280" s="289"/>
    </row>
    <row r="281" spans="1:19" s="30" customFormat="1" x14ac:dyDescent="0.2">
      <c r="B281" s="50"/>
      <c r="C281" s="50"/>
      <c r="D281" s="51"/>
      <c r="E281" s="51"/>
      <c r="F281" s="52"/>
      <c r="G281" s="52"/>
      <c r="H281" s="50"/>
      <c r="I281" s="50"/>
      <c r="J281" s="50"/>
      <c r="K281" s="50"/>
      <c r="L281" s="55"/>
      <c r="P281" s="289"/>
    </row>
    <row r="282" spans="1:19" s="30" customFormat="1" x14ac:dyDescent="0.2">
      <c r="A282" s="37"/>
      <c r="B282" s="50"/>
      <c r="C282" s="50"/>
      <c r="D282" s="51"/>
      <c r="E282" s="51"/>
      <c r="F282" s="52"/>
      <c r="G282" s="52"/>
      <c r="H282" s="50"/>
      <c r="I282" s="50"/>
      <c r="J282" s="50"/>
      <c r="K282" s="50"/>
      <c r="L282" s="39"/>
      <c r="P282" s="289"/>
    </row>
    <row r="283" spans="1:19" s="30" customFormat="1" x14ac:dyDescent="0.2">
      <c r="A283" s="59"/>
      <c r="B283" s="50"/>
      <c r="C283" s="50"/>
      <c r="D283" s="57"/>
      <c r="E283" s="57"/>
      <c r="F283" s="63"/>
      <c r="G283" s="63"/>
      <c r="H283" s="58"/>
      <c r="I283" s="58"/>
      <c r="J283" s="58"/>
      <c r="K283" s="58"/>
      <c r="L283" s="55"/>
      <c r="P283" s="289"/>
    </row>
    <row r="284" spans="1:19" s="30" customFormat="1" x14ac:dyDescent="0.2">
      <c r="A284" s="59"/>
      <c r="B284" s="50"/>
      <c r="C284" s="50"/>
      <c r="D284" s="57"/>
      <c r="E284" s="57"/>
      <c r="F284" s="63"/>
      <c r="G284" s="63"/>
      <c r="H284" s="58"/>
      <c r="I284" s="58"/>
      <c r="J284" s="58"/>
      <c r="K284" s="58"/>
      <c r="L284" s="39"/>
      <c r="P284" s="289"/>
    </row>
    <row r="285" spans="1:19" s="37" customFormat="1" x14ac:dyDescent="0.2">
      <c r="A285" s="59"/>
      <c r="B285" s="50"/>
      <c r="C285" s="50"/>
      <c r="D285" s="57"/>
      <c r="E285" s="57"/>
      <c r="F285" s="63"/>
      <c r="G285" s="63"/>
      <c r="H285" s="58"/>
      <c r="I285" s="58"/>
      <c r="J285" s="58"/>
      <c r="K285" s="58"/>
      <c r="L285" s="39"/>
      <c r="P285" s="340"/>
    </row>
    <row r="286" spans="1:19" s="37" customFormat="1" x14ac:dyDescent="0.2">
      <c r="A286" s="64"/>
      <c r="B286" s="60"/>
      <c r="C286" s="60"/>
      <c r="D286" s="65"/>
      <c r="E286" s="65"/>
      <c r="F286" s="66"/>
      <c r="G286" s="66"/>
      <c r="H286" s="67"/>
      <c r="I286" s="67"/>
      <c r="J286" s="67"/>
      <c r="K286" s="67"/>
      <c r="L286" s="38"/>
      <c r="P286" s="340"/>
    </row>
    <row r="287" spans="1:19" s="37" customFormat="1" x14ac:dyDescent="0.2">
      <c r="A287" s="41"/>
      <c r="B287" s="60"/>
      <c r="C287" s="60"/>
      <c r="D287" s="65"/>
      <c r="E287" s="65"/>
      <c r="F287" s="66"/>
      <c r="G287" s="66"/>
      <c r="H287" s="67"/>
      <c r="I287" s="67"/>
      <c r="J287" s="67"/>
      <c r="K287" s="67"/>
      <c r="L287" s="38"/>
      <c r="P287" s="340"/>
    </row>
    <row r="288" spans="1:19" s="30" customFormat="1" x14ac:dyDescent="0.2">
      <c r="A288" s="41"/>
      <c r="B288" s="60"/>
      <c r="C288" s="60"/>
      <c r="D288" s="65"/>
      <c r="E288" s="65"/>
      <c r="F288" s="66"/>
      <c r="G288" s="66"/>
      <c r="H288" s="67"/>
      <c r="I288" s="67"/>
      <c r="J288" s="67"/>
      <c r="K288" s="67"/>
      <c r="L288" s="38"/>
      <c r="P288" s="289"/>
    </row>
    <row r="289" spans="1:16" s="30" customFormat="1" x14ac:dyDescent="0.2">
      <c r="A289" s="56"/>
      <c r="B289" s="50"/>
      <c r="C289" s="50"/>
      <c r="D289" s="57"/>
      <c r="E289" s="57"/>
      <c r="F289" s="63"/>
      <c r="G289" s="63"/>
      <c r="H289" s="58"/>
      <c r="I289" s="58"/>
      <c r="J289" s="58"/>
      <c r="K289" s="58"/>
      <c r="L289" s="55"/>
      <c r="P289" s="289"/>
    </row>
    <row r="290" spans="1:16" s="30" customFormat="1" x14ac:dyDescent="0.2">
      <c r="A290" s="59"/>
      <c r="B290" s="50"/>
      <c r="C290" s="50"/>
      <c r="D290" s="57"/>
      <c r="E290" s="57"/>
      <c r="F290" s="63"/>
      <c r="G290" s="63"/>
      <c r="H290" s="58"/>
      <c r="I290" s="58"/>
      <c r="J290" s="58"/>
      <c r="K290" s="58"/>
      <c r="L290" s="39"/>
      <c r="P290" s="289"/>
    </row>
    <row r="291" spans="1:16" s="30" customFormat="1" x14ac:dyDescent="0.2">
      <c r="A291" s="59"/>
      <c r="B291" s="50"/>
      <c r="C291" s="50"/>
      <c r="D291" s="57"/>
      <c r="E291" s="57"/>
      <c r="F291" s="63"/>
      <c r="G291" s="63"/>
      <c r="H291" s="58"/>
      <c r="I291" s="58"/>
      <c r="J291" s="58"/>
      <c r="K291" s="58"/>
      <c r="L291" s="55"/>
      <c r="P291" s="289"/>
    </row>
    <row r="292" spans="1:16" s="30" customFormat="1" x14ac:dyDescent="0.2">
      <c r="A292" s="59"/>
      <c r="B292" s="50"/>
      <c r="C292" s="50"/>
      <c r="D292" s="57"/>
      <c r="E292" s="57"/>
      <c r="F292" s="63"/>
      <c r="G292" s="63"/>
      <c r="H292" s="58"/>
      <c r="I292" s="58"/>
      <c r="J292" s="58"/>
      <c r="K292" s="58"/>
      <c r="L292" s="39"/>
      <c r="P292" s="289"/>
    </row>
    <row r="293" spans="1:16" s="30" customFormat="1" x14ac:dyDescent="0.2">
      <c r="A293" s="59"/>
      <c r="B293" s="50"/>
      <c r="C293" s="50"/>
      <c r="D293" s="57"/>
      <c r="E293" s="57"/>
      <c r="F293" s="63"/>
      <c r="G293" s="63"/>
      <c r="H293" s="58"/>
      <c r="I293" s="58"/>
      <c r="J293" s="58"/>
      <c r="K293" s="58"/>
      <c r="L293" s="55"/>
      <c r="P293" s="289"/>
    </row>
    <row r="294" spans="1:16" s="30" customFormat="1" x14ac:dyDescent="0.2">
      <c r="A294" s="59"/>
      <c r="B294" s="50"/>
      <c r="C294" s="50"/>
      <c r="D294" s="57"/>
      <c r="E294" s="57"/>
      <c r="F294" s="63"/>
      <c r="G294" s="63"/>
      <c r="H294" s="58"/>
      <c r="I294" s="58"/>
      <c r="J294" s="58"/>
      <c r="K294" s="58"/>
      <c r="L294" s="39"/>
      <c r="P294" s="289"/>
    </row>
    <row r="295" spans="1:16" s="30" customFormat="1" x14ac:dyDescent="0.2">
      <c r="A295" s="59"/>
      <c r="B295" s="50"/>
      <c r="C295" s="50"/>
      <c r="D295" s="57"/>
      <c r="E295" s="57"/>
      <c r="F295" s="63"/>
      <c r="G295" s="63"/>
      <c r="H295" s="58"/>
      <c r="I295" s="58"/>
      <c r="J295" s="58"/>
      <c r="K295" s="58"/>
      <c r="L295" s="55"/>
      <c r="P295" s="289"/>
    </row>
    <row r="296" spans="1:16" s="30" customFormat="1" x14ac:dyDescent="0.2">
      <c r="A296" s="56"/>
      <c r="B296" s="50"/>
      <c r="C296" s="50"/>
      <c r="D296" s="57"/>
      <c r="E296" s="57"/>
      <c r="F296" s="63"/>
      <c r="G296" s="63"/>
      <c r="H296" s="58"/>
      <c r="I296" s="58"/>
      <c r="J296" s="58"/>
      <c r="K296" s="58"/>
      <c r="L296" s="39"/>
      <c r="P296" s="289"/>
    </row>
    <row r="297" spans="1:16" s="30" customFormat="1" x14ac:dyDescent="0.2">
      <c r="A297" s="56"/>
      <c r="B297" s="50"/>
      <c r="C297" s="50"/>
      <c r="D297" s="57"/>
      <c r="E297" s="57"/>
      <c r="F297" s="63"/>
      <c r="G297" s="63"/>
      <c r="H297" s="58"/>
      <c r="I297" s="58"/>
      <c r="J297" s="58"/>
      <c r="K297" s="58"/>
      <c r="L297" s="55"/>
      <c r="P297" s="289"/>
    </row>
    <row r="298" spans="1:16" s="30" customFormat="1" x14ac:dyDescent="0.2">
      <c r="A298" s="59"/>
      <c r="B298" s="50"/>
      <c r="C298" s="50"/>
      <c r="D298" s="57"/>
      <c r="E298" s="57"/>
      <c r="F298" s="63"/>
      <c r="G298" s="63"/>
      <c r="H298" s="58"/>
      <c r="I298" s="58"/>
      <c r="J298" s="58"/>
      <c r="K298" s="58"/>
      <c r="L298" s="39"/>
      <c r="P298" s="289"/>
    </row>
    <row r="299" spans="1:16" s="30" customFormat="1" x14ac:dyDescent="0.2">
      <c r="A299" s="59"/>
      <c r="B299" s="50"/>
      <c r="C299" s="50"/>
      <c r="D299" s="57"/>
      <c r="E299" s="57"/>
      <c r="F299" s="63"/>
      <c r="G299" s="63"/>
      <c r="H299" s="58"/>
      <c r="I299" s="58"/>
      <c r="J299" s="58"/>
      <c r="K299" s="58"/>
      <c r="L299" s="55"/>
      <c r="P299" s="289"/>
    </row>
    <row r="300" spans="1:16" s="30" customFormat="1" x14ac:dyDescent="0.2">
      <c r="A300" s="59"/>
      <c r="B300" s="50"/>
      <c r="C300" s="50"/>
      <c r="D300" s="57"/>
      <c r="E300" s="57"/>
      <c r="F300" s="63"/>
      <c r="G300" s="63"/>
      <c r="H300" s="58"/>
      <c r="I300" s="58"/>
      <c r="J300" s="58"/>
      <c r="K300" s="58"/>
      <c r="L300" s="39"/>
      <c r="P300" s="289"/>
    </row>
    <row r="301" spans="1:16" s="30" customFormat="1" x14ac:dyDescent="0.2">
      <c r="A301" s="59"/>
      <c r="B301" s="50"/>
      <c r="C301" s="50"/>
      <c r="D301" s="57"/>
      <c r="E301" s="57"/>
      <c r="F301" s="63"/>
      <c r="G301" s="63"/>
      <c r="H301" s="58"/>
      <c r="I301" s="58"/>
      <c r="J301" s="58"/>
      <c r="K301" s="58"/>
      <c r="L301" s="55"/>
      <c r="P301" s="289"/>
    </row>
    <row r="302" spans="1:16" s="30" customFormat="1" x14ac:dyDescent="0.2">
      <c r="A302" s="59"/>
      <c r="B302" s="50"/>
      <c r="C302" s="50"/>
      <c r="D302" s="57"/>
      <c r="E302" s="57"/>
      <c r="F302" s="63"/>
      <c r="G302" s="63"/>
      <c r="H302" s="58"/>
      <c r="I302" s="58"/>
      <c r="J302" s="58"/>
      <c r="K302" s="58"/>
      <c r="L302" s="39"/>
      <c r="P302" s="289"/>
    </row>
    <row r="303" spans="1:16" s="30" customFormat="1" x14ac:dyDescent="0.2">
      <c r="A303" s="59"/>
      <c r="B303" s="50"/>
      <c r="C303" s="50"/>
      <c r="D303" s="57"/>
      <c r="E303" s="57"/>
      <c r="F303" s="63"/>
      <c r="G303" s="63"/>
      <c r="H303" s="58"/>
      <c r="I303" s="58"/>
      <c r="J303" s="58"/>
      <c r="K303" s="58"/>
      <c r="L303" s="55"/>
      <c r="P303" s="289"/>
    </row>
    <row r="304" spans="1:16" s="30" customFormat="1" x14ac:dyDescent="0.2">
      <c r="A304" s="59"/>
      <c r="B304" s="50"/>
      <c r="C304" s="50"/>
      <c r="D304" s="57"/>
      <c r="E304" s="57"/>
      <c r="F304" s="63"/>
      <c r="G304" s="63"/>
      <c r="H304" s="58"/>
      <c r="I304" s="58"/>
      <c r="J304" s="58"/>
      <c r="K304" s="58"/>
      <c r="L304" s="39"/>
      <c r="P304" s="289"/>
    </row>
    <row r="305" spans="1:16" s="30" customFormat="1" x14ac:dyDescent="0.2">
      <c r="A305" s="59"/>
      <c r="B305" s="50"/>
      <c r="C305" s="50"/>
      <c r="D305" s="57"/>
      <c r="E305" s="57"/>
      <c r="F305" s="63"/>
      <c r="G305" s="63"/>
      <c r="H305" s="58"/>
      <c r="I305" s="58"/>
      <c r="J305" s="58"/>
      <c r="K305" s="58"/>
      <c r="L305" s="55"/>
      <c r="P305" s="289"/>
    </row>
    <row r="306" spans="1:16" s="30" customFormat="1" x14ac:dyDescent="0.2">
      <c r="A306" s="68"/>
      <c r="B306" s="50"/>
      <c r="C306" s="50"/>
      <c r="D306" s="57"/>
      <c r="E306" s="57"/>
      <c r="F306" s="63"/>
      <c r="G306" s="63"/>
      <c r="H306" s="58"/>
      <c r="I306" s="58"/>
      <c r="J306" s="58"/>
      <c r="K306" s="58"/>
      <c r="L306" s="39"/>
      <c r="P306" s="289"/>
    </row>
    <row r="307" spans="1:16" s="30" customFormat="1" x14ac:dyDescent="0.2">
      <c r="A307" s="59"/>
      <c r="B307" s="50"/>
      <c r="C307" s="50"/>
      <c r="D307" s="57"/>
      <c r="E307" s="57"/>
      <c r="F307" s="63"/>
      <c r="G307" s="63"/>
      <c r="H307" s="58"/>
      <c r="I307" s="58"/>
      <c r="J307" s="58"/>
      <c r="K307" s="58"/>
      <c r="L307" s="39"/>
      <c r="P307" s="289"/>
    </row>
    <row r="308" spans="1:16" s="30" customFormat="1" x14ac:dyDescent="0.2">
      <c r="B308" s="50"/>
      <c r="C308" s="50"/>
      <c r="D308" s="51"/>
      <c r="E308" s="51"/>
      <c r="F308" s="52"/>
      <c r="G308" s="52"/>
      <c r="H308" s="50"/>
      <c r="I308" s="50"/>
      <c r="J308" s="50"/>
      <c r="K308" s="50"/>
      <c r="L308" s="55"/>
      <c r="P308" s="289"/>
    </row>
    <row r="309" spans="1:16" s="30" customFormat="1" x14ac:dyDescent="0.2">
      <c r="A309" s="41"/>
      <c r="B309" s="50"/>
      <c r="C309" s="50"/>
      <c r="D309" s="51"/>
      <c r="E309" s="51"/>
      <c r="F309" s="52"/>
      <c r="G309" s="52"/>
      <c r="H309" s="50"/>
      <c r="I309" s="50"/>
      <c r="J309" s="50"/>
      <c r="K309" s="50"/>
      <c r="L309" s="39"/>
      <c r="P309" s="289"/>
    </row>
    <row r="310" spans="1:16" s="30" customFormat="1" x14ac:dyDescent="0.2">
      <c r="A310" s="59"/>
      <c r="B310" s="50"/>
      <c r="C310" s="50"/>
      <c r="D310" s="57"/>
      <c r="E310" s="57"/>
      <c r="F310" s="63"/>
      <c r="G310" s="63"/>
      <c r="H310" s="58"/>
      <c r="I310" s="58"/>
      <c r="J310" s="58"/>
      <c r="K310" s="58"/>
      <c r="L310" s="55"/>
      <c r="P310" s="289"/>
    </row>
    <row r="311" spans="1:16" s="30" customFormat="1" x14ac:dyDescent="0.2">
      <c r="A311" s="59"/>
      <c r="B311" s="50"/>
      <c r="C311" s="50"/>
      <c r="D311" s="57"/>
      <c r="E311" s="57"/>
      <c r="F311" s="63"/>
      <c r="G311" s="63"/>
      <c r="H311" s="58"/>
      <c r="I311" s="58"/>
      <c r="J311" s="58"/>
      <c r="K311" s="58"/>
      <c r="L311" s="55"/>
      <c r="P311" s="289"/>
    </row>
    <row r="312" spans="1:16" s="30" customFormat="1" x14ac:dyDescent="0.2">
      <c r="A312" s="59"/>
      <c r="B312" s="50"/>
      <c r="C312" s="50"/>
      <c r="D312" s="57"/>
      <c r="E312" s="57"/>
      <c r="F312" s="63"/>
      <c r="G312" s="63"/>
      <c r="H312" s="58"/>
      <c r="I312" s="58"/>
      <c r="J312" s="58"/>
      <c r="K312" s="58"/>
      <c r="L312" s="55"/>
      <c r="P312" s="289"/>
    </row>
    <row r="313" spans="1:16" s="30" customFormat="1" x14ac:dyDescent="0.2">
      <c r="A313" s="59"/>
      <c r="B313" s="50"/>
      <c r="C313" s="50"/>
      <c r="D313" s="57"/>
      <c r="E313" s="57"/>
      <c r="F313" s="63"/>
      <c r="G313" s="63"/>
      <c r="H313" s="58"/>
      <c r="I313" s="58"/>
      <c r="J313" s="58"/>
      <c r="K313" s="58"/>
      <c r="L313" s="55"/>
      <c r="P313" s="289"/>
    </row>
    <row r="314" spans="1:16" s="30" customFormat="1" x14ac:dyDescent="0.2">
      <c r="A314" s="59"/>
      <c r="B314" s="50"/>
      <c r="C314" s="50"/>
      <c r="D314" s="57"/>
      <c r="E314" s="57"/>
      <c r="F314" s="63"/>
      <c r="G314" s="63"/>
      <c r="H314" s="58"/>
      <c r="I314" s="58"/>
      <c r="J314" s="58"/>
      <c r="K314" s="58"/>
      <c r="L314" s="55"/>
      <c r="P314" s="289"/>
    </row>
    <row r="315" spans="1:16" s="30" customFormat="1" x14ac:dyDescent="0.2">
      <c r="A315" s="59"/>
      <c r="B315" s="50"/>
      <c r="C315" s="50"/>
      <c r="D315" s="57"/>
      <c r="E315" s="57"/>
      <c r="F315" s="63"/>
      <c r="G315" s="63"/>
      <c r="H315" s="58"/>
      <c r="I315" s="58"/>
      <c r="J315" s="58"/>
      <c r="K315" s="58"/>
      <c r="L315" s="55"/>
      <c r="P315" s="289"/>
    </row>
    <row r="316" spans="1:16" s="30" customFormat="1" x14ac:dyDescent="0.2">
      <c r="A316" s="59"/>
      <c r="B316" s="50"/>
      <c r="C316" s="50"/>
      <c r="D316" s="57"/>
      <c r="E316" s="57"/>
      <c r="F316" s="63"/>
      <c r="G316" s="63"/>
      <c r="H316" s="58"/>
      <c r="I316" s="58"/>
      <c r="J316" s="58"/>
      <c r="K316" s="58"/>
      <c r="L316" s="55"/>
      <c r="P316" s="289"/>
    </row>
    <row r="317" spans="1:16" s="30" customFormat="1" x14ac:dyDescent="0.2">
      <c r="A317" s="59"/>
      <c r="B317" s="50"/>
      <c r="C317" s="50"/>
      <c r="D317" s="57"/>
      <c r="E317" s="57"/>
      <c r="F317" s="63"/>
      <c r="G317" s="63"/>
      <c r="H317" s="58"/>
      <c r="I317" s="58"/>
      <c r="J317" s="58"/>
      <c r="K317" s="58"/>
      <c r="L317" s="55"/>
      <c r="P317" s="289"/>
    </row>
    <row r="318" spans="1:16" s="30" customFormat="1" x14ac:dyDescent="0.2">
      <c r="A318" s="59"/>
      <c r="B318" s="50"/>
      <c r="C318" s="50"/>
      <c r="D318" s="57"/>
      <c r="E318" s="57"/>
      <c r="F318" s="63"/>
      <c r="G318" s="63"/>
      <c r="H318" s="58"/>
      <c r="I318" s="58"/>
      <c r="J318" s="58"/>
      <c r="K318" s="58"/>
      <c r="L318" s="55"/>
      <c r="P318" s="289"/>
    </row>
    <row r="319" spans="1:16" s="30" customFormat="1" x14ac:dyDescent="0.2">
      <c r="A319" s="59"/>
      <c r="B319" s="50"/>
      <c r="C319" s="50"/>
      <c r="D319" s="57"/>
      <c r="E319" s="57"/>
      <c r="F319" s="63"/>
      <c r="G319" s="63"/>
      <c r="H319" s="58"/>
      <c r="I319" s="58"/>
      <c r="J319" s="58"/>
      <c r="K319" s="58"/>
      <c r="L319" s="55"/>
      <c r="P319" s="289"/>
    </row>
    <row r="320" spans="1:16" s="30" customFormat="1" x14ac:dyDescent="0.2">
      <c r="A320" s="59"/>
      <c r="B320" s="50"/>
      <c r="C320" s="50"/>
      <c r="D320" s="57"/>
      <c r="E320" s="57"/>
      <c r="F320" s="63"/>
      <c r="G320" s="63"/>
      <c r="H320" s="58"/>
      <c r="I320" s="58"/>
      <c r="J320" s="58"/>
      <c r="K320" s="58"/>
      <c r="L320" s="55"/>
      <c r="P320" s="289"/>
    </row>
    <row r="321" spans="1:16" s="30" customFormat="1" x14ac:dyDescent="0.2">
      <c r="A321" s="59"/>
      <c r="B321" s="50"/>
      <c r="C321" s="50"/>
      <c r="D321" s="57"/>
      <c r="E321" s="57"/>
      <c r="F321" s="63"/>
      <c r="G321" s="63"/>
      <c r="H321" s="58"/>
      <c r="I321" s="58"/>
      <c r="J321" s="58"/>
      <c r="K321" s="58"/>
      <c r="L321" s="55"/>
      <c r="P321" s="289"/>
    </row>
    <row r="322" spans="1:16" s="30" customFormat="1" x14ac:dyDescent="0.2">
      <c r="A322" s="56"/>
      <c r="B322" s="50"/>
      <c r="C322" s="50"/>
      <c r="D322" s="57"/>
      <c r="E322" s="57"/>
      <c r="F322" s="63"/>
      <c r="G322" s="63"/>
      <c r="H322" s="58"/>
      <c r="I322" s="58"/>
      <c r="J322" s="58"/>
      <c r="K322" s="58"/>
      <c r="L322" s="55"/>
      <c r="P322" s="289"/>
    </row>
    <row r="323" spans="1:16" s="30" customFormat="1" x14ac:dyDescent="0.2">
      <c r="A323" s="59"/>
      <c r="B323" s="50"/>
      <c r="C323" s="50"/>
      <c r="D323" s="57"/>
      <c r="E323" s="57"/>
      <c r="F323" s="63"/>
      <c r="G323" s="63"/>
      <c r="H323" s="58"/>
      <c r="I323" s="58"/>
      <c r="J323" s="58"/>
      <c r="K323" s="58"/>
      <c r="L323" s="55"/>
      <c r="P323" s="289"/>
    </row>
    <row r="324" spans="1:16" x14ac:dyDescent="0.2">
      <c r="A324" s="59"/>
      <c r="B324" s="50"/>
      <c r="C324" s="50"/>
      <c r="D324" s="57"/>
      <c r="E324" s="57"/>
      <c r="F324" s="63"/>
      <c r="G324" s="63"/>
      <c r="H324" s="58"/>
      <c r="I324" s="58"/>
      <c r="J324" s="58"/>
      <c r="K324" s="58"/>
      <c r="L324" s="55"/>
    </row>
  </sheetData>
  <sheetProtection formatCells="0" formatColumns="0" formatRows="0" insertColumns="0" insertRows="0" deleteColumns="0" deleteRows="0" selectLockedCells="1" sort="0" autoFilter="0" pivotTables="0"/>
  <phoneticPr fontId="4"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G47"/>
  <sheetViews>
    <sheetView workbookViewId="0">
      <selection activeCell="C19" sqref="C19"/>
    </sheetView>
  </sheetViews>
  <sheetFormatPr baseColWidth="10" defaultColWidth="11.42578125" defaultRowHeight="12.75" x14ac:dyDescent="0.2"/>
  <cols>
    <col min="1" max="1" width="11.42578125" style="258"/>
    <col min="2" max="2" width="62.28515625" style="258" customWidth="1"/>
    <col min="3" max="6" width="11.42578125" style="258"/>
  </cols>
  <sheetData>
    <row r="1" spans="1:7" s="341" customFormat="1" ht="29.25" customHeight="1" thickTop="1" thickBot="1" x14ac:dyDescent="0.25">
      <c r="A1" s="549" t="s">
        <v>1009</v>
      </c>
      <c r="B1" s="550"/>
      <c r="C1" s="342" t="s">
        <v>758</v>
      </c>
      <c r="D1" s="242"/>
      <c r="E1" s="242"/>
      <c r="F1" s="242"/>
      <c r="G1" s="340"/>
    </row>
    <row r="2" spans="1:7" ht="13.5" thickTop="1" x14ac:dyDescent="0.2">
      <c r="G2" s="339"/>
    </row>
    <row r="3" spans="1:7" x14ac:dyDescent="0.2">
      <c r="A3" s="242" t="s">
        <v>1196</v>
      </c>
      <c r="B3" s="243"/>
      <c r="C3" s="244"/>
      <c r="D3" s="244"/>
      <c r="E3" s="244"/>
      <c r="F3" s="244"/>
    </row>
    <row r="4" spans="1:7" x14ac:dyDescent="0.2">
      <c r="A4" s="244"/>
      <c r="B4" s="243"/>
      <c r="C4" s="244"/>
      <c r="D4" s="244"/>
      <c r="E4" s="244"/>
      <c r="F4" s="244"/>
    </row>
    <row r="5" spans="1:7" x14ac:dyDescent="0.2">
      <c r="A5" s="245" t="s">
        <v>1197</v>
      </c>
      <c r="B5" s="246" t="s">
        <v>1198</v>
      </c>
      <c r="C5" s="247" t="s">
        <v>1199</v>
      </c>
      <c r="D5" s="248" t="s">
        <v>1025</v>
      </c>
      <c r="E5" s="248" t="s">
        <v>1200</v>
      </c>
      <c r="F5" s="248" t="s">
        <v>1201</v>
      </c>
    </row>
    <row r="6" spans="1:7" x14ac:dyDescent="0.2">
      <c r="A6" s="249"/>
      <c r="B6" s="250"/>
      <c r="C6" s="251"/>
      <c r="D6" s="252"/>
      <c r="E6" s="252"/>
      <c r="F6" s="252"/>
    </row>
    <row r="7" spans="1:7" x14ac:dyDescent="0.2">
      <c r="A7" s="253">
        <v>21</v>
      </c>
      <c r="B7" s="254" t="s">
        <v>1217</v>
      </c>
      <c r="C7" s="255" t="s">
        <v>977</v>
      </c>
      <c r="D7" s="254">
        <f>-('Rapport 21'!L124+'Rapport 21'!L125)</f>
        <v>0</v>
      </c>
      <c r="E7" s="254"/>
      <c r="F7" s="254"/>
    </row>
    <row r="8" spans="1:7" x14ac:dyDescent="0.2">
      <c r="A8" s="253">
        <v>21</v>
      </c>
      <c r="B8" s="254" t="s">
        <v>358</v>
      </c>
      <c r="C8" s="255" t="s">
        <v>978</v>
      </c>
      <c r="D8" s="254">
        <f>-('Rapport 21'!L160+'Rapport 21'!L161)</f>
        <v>0</v>
      </c>
      <c r="E8" s="254"/>
      <c r="F8" s="254"/>
    </row>
    <row r="9" spans="1:7" x14ac:dyDescent="0.2">
      <c r="A9" s="253">
        <v>21</v>
      </c>
      <c r="B9" s="254" t="s">
        <v>359</v>
      </c>
      <c r="C9" s="254" t="s">
        <v>1215</v>
      </c>
      <c r="D9" s="254">
        <f>'Rapport 21'!L203+'Rapport 21'!L204</f>
        <v>0</v>
      </c>
      <c r="E9" s="254"/>
      <c r="F9" s="254"/>
    </row>
    <row r="10" spans="1:7" x14ac:dyDescent="0.2">
      <c r="A10" s="253">
        <v>21</v>
      </c>
      <c r="B10" s="254" t="s">
        <v>360</v>
      </c>
      <c r="C10" s="254" t="s">
        <v>1216</v>
      </c>
      <c r="D10" s="254">
        <f>SUM('Rapport 21'!L206:L211)</f>
        <v>0</v>
      </c>
      <c r="E10" s="254"/>
      <c r="F10" s="254"/>
    </row>
    <row r="11" spans="1:7" x14ac:dyDescent="0.2">
      <c r="A11" s="253">
        <v>21</v>
      </c>
      <c r="B11" s="254" t="s">
        <v>1279</v>
      </c>
      <c r="C11" s="254" t="s">
        <v>1202</v>
      </c>
      <c r="D11" s="254">
        <f>'Rapport 21'!L217</f>
        <v>0</v>
      </c>
      <c r="E11" s="254"/>
      <c r="F11" s="254"/>
    </row>
    <row r="12" spans="1:7" x14ac:dyDescent="0.2">
      <c r="A12" s="253">
        <v>21</v>
      </c>
      <c r="B12" s="254" t="s">
        <v>361</v>
      </c>
      <c r="C12" s="254" t="s">
        <v>1203</v>
      </c>
      <c r="D12" s="254">
        <f>'Rapport 21'!L218</f>
        <v>0</v>
      </c>
      <c r="E12" s="254"/>
      <c r="F12" s="254"/>
    </row>
    <row r="13" spans="1:7" x14ac:dyDescent="0.2">
      <c r="A13" s="253">
        <v>21</v>
      </c>
      <c r="B13" s="254" t="s">
        <v>362</v>
      </c>
      <c r="C13" s="254" t="s">
        <v>1204</v>
      </c>
      <c r="D13" s="254">
        <f>'Rapport 21'!L220</f>
        <v>0</v>
      </c>
      <c r="E13" s="254"/>
      <c r="F13" s="254"/>
    </row>
    <row r="14" spans="1:7" x14ac:dyDescent="0.2">
      <c r="A14" s="253">
        <v>21</v>
      </c>
      <c r="B14" s="254" t="s">
        <v>363</v>
      </c>
      <c r="C14" s="254" t="s">
        <v>1205</v>
      </c>
      <c r="D14" s="254">
        <f>'Rapport 21'!L221</f>
        <v>0</v>
      </c>
      <c r="E14" s="254"/>
      <c r="F14" s="254"/>
    </row>
    <row r="15" spans="1:7" x14ac:dyDescent="0.2">
      <c r="A15" s="253">
        <v>21</v>
      </c>
      <c r="B15" s="254" t="s">
        <v>1260</v>
      </c>
      <c r="C15" s="254" t="s">
        <v>1206</v>
      </c>
      <c r="D15" s="254">
        <f>'Rapport 21'!L222</f>
        <v>0</v>
      </c>
      <c r="E15" s="254"/>
      <c r="F15" s="254"/>
    </row>
    <row r="16" spans="1:7" x14ac:dyDescent="0.2">
      <c r="A16" s="253">
        <v>21</v>
      </c>
      <c r="B16" s="254" t="s">
        <v>1261</v>
      </c>
      <c r="C16" s="254" t="s">
        <v>1207</v>
      </c>
      <c r="D16" s="254">
        <f>'Rapport 21'!L224</f>
        <v>0</v>
      </c>
      <c r="E16" s="254"/>
      <c r="F16" s="254"/>
    </row>
    <row r="17" spans="1:6" x14ac:dyDescent="0.2">
      <c r="A17" s="253">
        <v>21</v>
      </c>
      <c r="B17" s="254" t="s">
        <v>1263</v>
      </c>
      <c r="C17" s="254" t="s">
        <v>1208</v>
      </c>
      <c r="D17" s="254">
        <f>'Rapport 21'!L225</f>
        <v>0</v>
      </c>
      <c r="E17" s="254"/>
      <c r="F17" s="254"/>
    </row>
    <row r="18" spans="1:6" x14ac:dyDescent="0.2">
      <c r="A18" s="253">
        <v>21</v>
      </c>
      <c r="B18" s="254" t="s">
        <v>1265</v>
      </c>
      <c r="C18" s="254" t="s">
        <v>1209</v>
      </c>
      <c r="D18" s="254">
        <f>'Rapport 21'!L226</f>
        <v>0</v>
      </c>
      <c r="E18" s="254"/>
      <c r="F18" s="254"/>
    </row>
    <row r="19" spans="1:6" x14ac:dyDescent="0.2">
      <c r="A19" s="253">
        <v>21</v>
      </c>
      <c r="B19" s="254" t="s">
        <v>364</v>
      </c>
      <c r="C19" s="254" t="s">
        <v>1210</v>
      </c>
      <c r="D19" s="254">
        <f>'Rapport 21'!L227</f>
        <v>0</v>
      </c>
      <c r="E19" s="254"/>
      <c r="F19" s="254"/>
    </row>
    <row r="20" spans="1:6" x14ac:dyDescent="0.2">
      <c r="A20" s="253">
        <v>21</v>
      </c>
      <c r="B20" s="254" t="s">
        <v>1268</v>
      </c>
      <c r="C20" s="254" t="s">
        <v>1211</v>
      </c>
      <c r="D20" s="254">
        <f>'Rapport 21'!L229</f>
        <v>0</v>
      </c>
      <c r="E20" s="254"/>
      <c r="F20" s="254"/>
    </row>
    <row r="21" spans="1:6" x14ac:dyDescent="0.2">
      <c r="A21" s="253">
        <v>21</v>
      </c>
      <c r="B21" s="254" t="s">
        <v>1269</v>
      </c>
      <c r="C21" s="254" t="s">
        <v>1212</v>
      </c>
      <c r="D21" s="254">
        <f>'Rapport 21'!L234</f>
        <v>0</v>
      </c>
      <c r="E21" s="254"/>
      <c r="F21" s="254"/>
    </row>
    <row r="22" spans="1:6" x14ac:dyDescent="0.2">
      <c r="A22" s="253">
        <v>21</v>
      </c>
      <c r="B22" s="254" t="s">
        <v>975</v>
      </c>
      <c r="C22" s="254" t="s">
        <v>1213</v>
      </c>
      <c r="D22" s="254">
        <f>'Rapport 21'!L235</f>
        <v>0</v>
      </c>
      <c r="E22" s="254"/>
      <c r="F22" s="254"/>
    </row>
    <row r="23" spans="1:6" x14ac:dyDescent="0.2">
      <c r="A23" s="253">
        <v>21</v>
      </c>
      <c r="B23" s="254" t="s">
        <v>438</v>
      </c>
      <c r="C23" s="254" t="s">
        <v>439</v>
      </c>
      <c r="D23" s="254">
        <f>SUM('Rapport 21'!L238:L239)</f>
        <v>0</v>
      </c>
      <c r="E23" s="254"/>
      <c r="F23" s="254"/>
    </row>
    <row r="24" spans="1:6" x14ac:dyDescent="0.2">
      <c r="A24" s="256">
        <v>21</v>
      </c>
      <c r="B24" s="257" t="s">
        <v>976</v>
      </c>
      <c r="C24" s="257" t="s">
        <v>1214</v>
      </c>
      <c r="D24" s="257">
        <f>'Rapport 21'!L244+'Rapport 21'!L245</f>
        <v>0</v>
      </c>
      <c r="E24" s="257">
        <f>SUM(D7:D24)</f>
        <v>0</v>
      </c>
      <c r="F24" s="254"/>
    </row>
    <row r="25" spans="1:6" x14ac:dyDescent="0.2">
      <c r="A25" s="254"/>
      <c r="B25" s="254"/>
      <c r="C25" s="254"/>
      <c r="D25" s="254"/>
      <c r="E25" s="254"/>
      <c r="F25" s="254"/>
    </row>
    <row r="26" spans="1:6" x14ac:dyDescent="0.2">
      <c r="A26" s="253">
        <v>11</v>
      </c>
      <c r="B26" s="254" t="s">
        <v>1249</v>
      </c>
      <c r="C26" s="254" t="s">
        <v>979</v>
      </c>
      <c r="D26" s="254">
        <f>'Rapport 11'!L99</f>
        <v>0</v>
      </c>
      <c r="E26" s="254"/>
      <c r="F26" s="254"/>
    </row>
    <row r="27" spans="1:6" x14ac:dyDescent="0.2">
      <c r="A27" s="253">
        <v>11</v>
      </c>
      <c r="B27" s="254" t="s">
        <v>1527</v>
      </c>
      <c r="C27" s="254" t="s">
        <v>980</v>
      </c>
      <c r="D27" s="254">
        <f>'Rapport 11'!L100</f>
        <v>0</v>
      </c>
      <c r="E27" s="254"/>
      <c r="F27" s="254"/>
    </row>
    <row r="28" spans="1:6" x14ac:dyDescent="0.2">
      <c r="A28" s="253">
        <v>11</v>
      </c>
      <c r="B28" s="254" t="s">
        <v>1288</v>
      </c>
      <c r="C28" s="254" t="s">
        <v>141</v>
      </c>
      <c r="D28" s="254">
        <f>'Rapport 11'!L101</f>
        <v>0</v>
      </c>
      <c r="E28" s="254"/>
      <c r="F28" s="441"/>
    </row>
    <row r="29" spans="1:6" x14ac:dyDescent="0.2">
      <c r="A29" s="256">
        <v>11</v>
      </c>
      <c r="B29" s="257" t="s">
        <v>1120</v>
      </c>
      <c r="C29" s="257" t="s">
        <v>142</v>
      </c>
      <c r="D29" s="257">
        <f>'Rapport 11'!L103</f>
        <v>0</v>
      </c>
      <c r="E29" s="257">
        <f>SUM(D26:D29)</f>
        <v>0</v>
      </c>
      <c r="F29" s="421">
        <f>E24-E29</f>
        <v>0</v>
      </c>
    </row>
    <row r="30" spans="1:6" x14ac:dyDescent="0.2">
      <c r="F30" s="254"/>
    </row>
    <row r="31" spans="1:6" x14ac:dyDescent="0.2">
      <c r="F31" s="254"/>
    </row>
    <row r="32" spans="1:6" x14ac:dyDescent="0.2">
      <c r="F32" s="254"/>
    </row>
    <row r="33" spans="1:6" x14ac:dyDescent="0.2">
      <c r="A33" s="259" t="s">
        <v>942</v>
      </c>
      <c r="B33" s="244"/>
      <c r="C33" s="244"/>
      <c r="D33" s="244"/>
      <c r="E33" s="244"/>
      <c r="F33" s="254"/>
    </row>
    <row r="34" spans="1:6" x14ac:dyDescent="0.2">
      <c r="A34" s="245" t="s">
        <v>1197</v>
      </c>
      <c r="B34" s="246" t="s">
        <v>1198</v>
      </c>
      <c r="C34" s="247" t="s">
        <v>1199</v>
      </c>
      <c r="D34" s="248" t="s">
        <v>1025</v>
      </c>
      <c r="E34" s="248"/>
      <c r="F34" s="260" t="s">
        <v>1201</v>
      </c>
    </row>
    <row r="35" spans="1:6" s="119" customFormat="1" x14ac:dyDescent="0.2">
      <c r="A35" s="253">
        <v>10</v>
      </c>
      <c r="B35" s="254" t="s">
        <v>937</v>
      </c>
      <c r="C35" s="254" t="s">
        <v>938</v>
      </c>
      <c r="D35" s="261">
        <f>SUM('Rapport 10'!L476:L524)</f>
        <v>0</v>
      </c>
      <c r="E35" s="262"/>
      <c r="F35" s="441"/>
    </row>
    <row r="36" spans="1:6" s="119" customFormat="1" x14ac:dyDescent="0.2">
      <c r="A36" s="256">
        <v>11</v>
      </c>
      <c r="B36" s="257" t="s">
        <v>937</v>
      </c>
      <c r="C36" s="257" t="s">
        <v>939</v>
      </c>
      <c r="D36" s="263">
        <f>SUM('Rapport 11'!L60:L64)</f>
        <v>0</v>
      </c>
      <c r="E36" s="264"/>
      <c r="F36" s="265">
        <f>D35-D36</f>
        <v>0</v>
      </c>
    </row>
    <row r="37" spans="1:6" s="119" customFormat="1" x14ac:dyDescent="0.2">
      <c r="A37" s="253"/>
      <c r="B37" s="254"/>
      <c r="C37" s="254"/>
      <c r="D37" s="262"/>
      <c r="E37" s="262"/>
      <c r="F37" s="254"/>
    </row>
    <row r="38" spans="1:6" s="119" customFormat="1" x14ac:dyDescent="0.2">
      <c r="A38" s="253">
        <v>10</v>
      </c>
      <c r="B38" s="254" t="s">
        <v>937</v>
      </c>
      <c r="C38" s="254" t="s">
        <v>940</v>
      </c>
      <c r="D38" s="261">
        <f>SUM('Rapport 10'!L1222:L1272)</f>
        <v>0</v>
      </c>
      <c r="E38" s="262"/>
      <c r="F38" s="441"/>
    </row>
    <row r="39" spans="1:6" s="119" customFormat="1" x14ac:dyDescent="0.2">
      <c r="A39" s="256">
        <v>11</v>
      </c>
      <c r="B39" s="257" t="s">
        <v>937</v>
      </c>
      <c r="C39" s="257" t="s">
        <v>941</v>
      </c>
      <c r="D39" s="257">
        <f>SUM('Rapport 11'!L92:L96)</f>
        <v>0</v>
      </c>
      <c r="E39" s="264"/>
      <c r="F39" s="265">
        <f>D38-D39</f>
        <v>0</v>
      </c>
    </row>
    <row r="40" spans="1:6" x14ac:dyDescent="0.2">
      <c r="F40" s="262"/>
    </row>
    <row r="42" spans="1:6" x14ac:dyDescent="0.2">
      <c r="E42" s="266"/>
    </row>
    <row r="43" spans="1:6" x14ac:dyDescent="0.2">
      <c r="E43" s="267"/>
    </row>
    <row r="44" spans="1:6" x14ac:dyDescent="0.2">
      <c r="E44" s="268"/>
    </row>
    <row r="45" spans="1:6" x14ac:dyDescent="0.2">
      <c r="E45" s="269"/>
    </row>
    <row r="46" spans="1:6" x14ac:dyDescent="0.2">
      <c r="E46" s="270"/>
    </row>
    <row r="47" spans="1:6" x14ac:dyDescent="0.2">
      <c r="E47" s="271"/>
    </row>
  </sheetData>
  <sheetProtection selectLockedCells="1"/>
  <protectedRanges>
    <protectedRange password="E8E0" sqref="D7:D39" name="Område2"/>
  </protectedRanges>
  <mergeCells count="1">
    <mergeCell ref="A1:B1"/>
  </mergeCells>
  <phoneticPr fontId="4" type="noConversion"/>
  <pageMargins left="0.75" right="0.75" top="1" bottom="1" header="0.5" footer="0.5"/>
  <pageSetup paperSize="9" scale="92"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DG1083"/>
  <sheetViews>
    <sheetView showRowColHeaders="0" workbookViewId="0">
      <selection activeCell="K4" sqref="K4"/>
    </sheetView>
  </sheetViews>
  <sheetFormatPr baseColWidth="10" defaultColWidth="11.42578125" defaultRowHeight="15" x14ac:dyDescent="0.25"/>
  <cols>
    <col min="1" max="1" width="2.5703125" style="344" customWidth="1"/>
    <col min="2" max="7" width="11.42578125" style="345"/>
    <col min="8" max="8" width="18" style="345" customWidth="1"/>
    <col min="9" max="9" width="2.85546875" style="344" customWidth="1"/>
    <col min="10" max="111" width="11.42578125" style="344"/>
    <col min="112" max="16384" width="11.42578125" style="345"/>
  </cols>
  <sheetData>
    <row r="1" spans="1:111" ht="15.75" thickBot="1" x14ac:dyDescent="0.3">
      <c r="A1" s="343"/>
      <c r="B1" s="343"/>
      <c r="C1" s="343"/>
      <c r="D1" s="343"/>
      <c r="E1" s="343"/>
      <c r="F1" s="343"/>
      <c r="G1" s="343"/>
      <c r="H1" s="343"/>
    </row>
    <row r="2" spans="1:111" ht="76.5" customHeight="1" thickBot="1" x14ac:dyDescent="0.3">
      <c r="A2" s="343"/>
      <c r="B2" s="551" t="s">
        <v>68</v>
      </c>
      <c r="C2" s="552"/>
      <c r="D2" s="552"/>
      <c r="E2" s="552"/>
      <c r="F2" s="552"/>
      <c r="G2" s="552"/>
      <c r="H2" s="553"/>
    </row>
    <row r="3" spans="1:111" ht="15.75" thickBot="1" x14ac:dyDescent="0.3">
      <c r="A3" s="343"/>
      <c r="B3" s="343"/>
      <c r="C3" s="343"/>
      <c r="D3" s="343"/>
      <c r="E3" s="343"/>
      <c r="F3" s="343"/>
      <c r="G3" s="343"/>
      <c r="H3" s="343"/>
    </row>
    <row r="4" spans="1:111" ht="20.25" x14ac:dyDescent="0.3">
      <c r="B4" s="346" t="s">
        <v>682</v>
      </c>
      <c r="C4" s="347"/>
      <c r="D4" s="347"/>
      <c r="E4" s="347"/>
      <c r="F4" s="347"/>
      <c r="G4" s="347"/>
      <c r="H4" s="348"/>
      <c r="CY4" s="345"/>
      <c r="CZ4" s="345"/>
      <c r="DA4" s="345"/>
      <c r="DB4" s="345"/>
      <c r="DC4" s="345"/>
      <c r="DD4" s="345"/>
      <c r="DE4" s="345"/>
      <c r="DF4" s="345"/>
      <c r="DG4" s="345"/>
    </row>
    <row r="5" spans="1:111" x14ac:dyDescent="0.25">
      <c r="B5" s="354"/>
      <c r="C5" s="350"/>
      <c r="D5" s="350"/>
      <c r="E5" s="350"/>
      <c r="F5" s="350"/>
      <c r="G5" s="350"/>
      <c r="H5" s="351"/>
      <c r="CY5" s="345"/>
      <c r="CZ5" s="345"/>
      <c r="DA5" s="345"/>
      <c r="DB5" s="345"/>
      <c r="DC5" s="345"/>
      <c r="DD5" s="345"/>
      <c r="DE5" s="345"/>
      <c r="DF5" s="345"/>
      <c r="DG5" s="345"/>
    </row>
    <row r="6" spans="1:111" ht="18.75" x14ac:dyDescent="0.3">
      <c r="B6" s="352" t="s">
        <v>683</v>
      </c>
      <c r="C6" s="350"/>
      <c r="D6" s="350"/>
      <c r="E6" s="350"/>
      <c r="F6" s="350"/>
      <c r="G6" s="350"/>
      <c r="H6" s="351"/>
      <c r="CY6" s="345"/>
      <c r="CZ6" s="345"/>
      <c r="DA6" s="345"/>
      <c r="DB6" s="345"/>
      <c r="DC6" s="345"/>
      <c r="DD6" s="345"/>
      <c r="DE6" s="345"/>
      <c r="DF6" s="345"/>
      <c r="DG6" s="345"/>
    </row>
    <row r="7" spans="1:111" ht="78.75" customHeight="1" x14ac:dyDescent="0.25">
      <c r="B7" s="554" t="s">
        <v>348</v>
      </c>
      <c r="C7" s="555"/>
      <c r="D7" s="555"/>
      <c r="E7" s="555"/>
      <c r="F7" s="555"/>
      <c r="G7" s="555"/>
      <c r="H7" s="556"/>
      <c r="CY7" s="345"/>
      <c r="CZ7" s="345"/>
      <c r="DA7" s="345"/>
      <c r="DB7" s="345"/>
      <c r="DC7" s="345"/>
      <c r="DD7" s="345"/>
      <c r="DE7" s="345"/>
      <c r="DF7" s="345"/>
      <c r="DG7" s="345"/>
    </row>
    <row r="8" spans="1:111" x14ac:dyDescent="0.25">
      <c r="B8" s="354"/>
      <c r="C8" s="350"/>
      <c r="D8" s="350"/>
      <c r="E8" s="350"/>
      <c r="F8" s="350"/>
      <c r="G8" s="350"/>
      <c r="H8" s="351"/>
      <c r="CY8" s="345"/>
      <c r="CZ8" s="345"/>
      <c r="DA8" s="345"/>
      <c r="DB8" s="345"/>
      <c r="DC8" s="345"/>
      <c r="DD8" s="345"/>
      <c r="DE8" s="345"/>
      <c r="DF8" s="345"/>
      <c r="DG8" s="345"/>
    </row>
    <row r="9" spans="1:111" ht="93" customHeight="1" x14ac:dyDescent="0.25">
      <c r="B9" s="557" t="s">
        <v>1332</v>
      </c>
      <c r="C9" s="558"/>
      <c r="D9" s="558"/>
      <c r="E9" s="558"/>
      <c r="F9" s="558"/>
      <c r="G9" s="558"/>
      <c r="H9" s="559"/>
      <c r="CY9" s="345"/>
      <c r="CZ9" s="345"/>
      <c r="DA9" s="345"/>
      <c r="DB9" s="345"/>
      <c r="DC9" s="345"/>
      <c r="DD9" s="345"/>
      <c r="DE9" s="345"/>
      <c r="DF9" s="345"/>
      <c r="DG9" s="345"/>
    </row>
    <row r="10" spans="1:111" ht="6.75" customHeight="1" x14ac:dyDescent="0.25">
      <c r="B10" s="354"/>
      <c r="C10" s="350"/>
      <c r="D10" s="350"/>
      <c r="E10" s="350"/>
      <c r="F10" s="350"/>
      <c r="G10" s="350"/>
      <c r="H10" s="351"/>
      <c r="CY10" s="345"/>
      <c r="CZ10" s="345"/>
      <c r="DA10" s="345"/>
      <c r="DB10" s="345"/>
      <c r="DC10" s="345"/>
      <c r="DD10" s="345"/>
      <c r="DE10" s="345"/>
      <c r="DF10" s="345"/>
      <c r="DG10" s="345"/>
    </row>
    <row r="11" spans="1:111" ht="18.75" x14ac:dyDescent="0.3">
      <c r="B11" s="352" t="s">
        <v>693</v>
      </c>
      <c r="C11" s="350"/>
      <c r="D11" s="350"/>
      <c r="E11" s="350"/>
      <c r="F11" s="350"/>
      <c r="G11" s="350"/>
      <c r="H11" s="351"/>
      <c r="CY11" s="345"/>
      <c r="CZ11" s="345"/>
      <c r="DA11" s="345"/>
      <c r="DB11" s="345"/>
      <c r="DC11" s="345"/>
      <c r="DD11" s="345"/>
      <c r="DE11" s="345"/>
      <c r="DF11" s="345"/>
      <c r="DG11" s="345"/>
    </row>
    <row r="12" spans="1:111" ht="28.5" customHeight="1" x14ac:dyDescent="0.25">
      <c r="B12" s="563" t="s">
        <v>1224</v>
      </c>
      <c r="C12" s="564"/>
      <c r="D12" s="564"/>
      <c r="E12" s="564"/>
      <c r="F12" s="564"/>
      <c r="G12" s="564"/>
      <c r="H12" s="565"/>
      <c r="CY12" s="345"/>
      <c r="CZ12" s="345"/>
      <c r="DA12" s="345"/>
      <c r="DB12" s="345"/>
      <c r="DC12" s="345"/>
      <c r="DD12" s="345"/>
      <c r="DE12" s="345"/>
      <c r="DF12" s="345"/>
      <c r="DG12" s="345"/>
    </row>
    <row r="13" spans="1:111" x14ac:dyDescent="0.25">
      <c r="B13" s="354"/>
      <c r="C13" s="350"/>
      <c r="D13" s="350"/>
      <c r="E13" s="350"/>
      <c r="F13" s="350"/>
      <c r="G13" s="350"/>
      <c r="H13" s="351"/>
      <c r="CY13" s="345"/>
      <c r="CZ13" s="345"/>
      <c r="DA13" s="345"/>
      <c r="DB13" s="345"/>
      <c r="DC13" s="345"/>
      <c r="DD13" s="345"/>
      <c r="DE13" s="345"/>
      <c r="DF13" s="345"/>
      <c r="DG13" s="345"/>
    </row>
    <row r="14" spans="1:111" x14ac:dyDescent="0.25">
      <c r="B14" s="349" t="s">
        <v>694</v>
      </c>
      <c r="C14" s="350"/>
      <c r="D14" s="350"/>
      <c r="E14" s="350"/>
      <c r="F14" s="350"/>
      <c r="G14" s="350"/>
      <c r="H14" s="351"/>
      <c r="CY14" s="345"/>
      <c r="CZ14" s="345"/>
      <c r="DA14" s="345"/>
      <c r="DB14" s="345"/>
      <c r="DC14" s="345"/>
      <c r="DD14" s="345"/>
      <c r="DE14" s="345"/>
      <c r="DF14" s="345"/>
      <c r="DG14" s="345"/>
    </row>
    <row r="15" spans="1:111" x14ac:dyDescent="0.25">
      <c r="B15" s="354"/>
      <c r="C15" s="350"/>
      <c r="D15" s="350"/>
      <c r="E15" s="350"/>
      <c r="F15" s="350"/>
      <c r="G15" s="350"/>
      <c r="H15" s="351"/>
      <c r="CY15" s="345"/>
      <c r="CZ15" s="345"/>
      <c r="DA15" s="345"/>
      <c r="DB15" s="345"/>
      <c r="DC15" s="345"/>
      <c r="DD15" s="345"/>
      <c r="DE15" s="345"/>
      <c r="DF15" s="345"/>
      <c r="DG15" s="345"/>
    </row>
    <row r="16" spans="1:111" ht="27.75" customHeight="1" x14ac:dyDescent="0.25">
      <c r="B16" s="569" t="s">
        <v>1243</v>
      </c>
      <c r="C16" s="570"/>
      <c r="D16" s="570"/>
      <c r="E16" s="570"/>
      <c r="F16" s="570"/>
      <c r="G16" s="570"/>
      <c r="H16" s="571"/>
      <c r="CY16" s="345"/>
      <c r="CZ16" s="345"/>
      <c r="DA16" s="345"/>
      <c r="DB16" s="345"/>
      <c r="DC16" s="345"/>
      <c r="DD16" s="345"/>
      <c r="DE16" s="345"/>
      <c r="DF16" s="345"/>
      <c r="DG16" s="345"/>
    </row>
    <row r="17" spans="2:111" x14ac:dyDescent="0.25">
      <c r="B17" s="354"/>
      <c r="C17" s="350"/>
      <c r="D17" s="350"/>
      <c r="E17" s="350"/>
      <c r="F17" s="350"/>
      <c r="G17" s="350"/>
      <c r="H17" s="351"/>
      <c r="CY17" s="345"/>
      <c r="CZ17" s="345"/>
      <c r="DA17" s="345"/>
      <c r="DB17" s="345"/>
      <c r="DC17" s="345"/>
      <c r="DD17" s="345"/>
      <c r="DE17" s="345"/>
      <c r="DF17" s="345"/>
      <c r="DG17" s="345"/>
    </row>
    <row r="18" spans="2:111" x14ac:dyDescent="0.25">
      <c r="B18" s="413"/>
      <c r="C18" s="406"/>
      <c r="D18" s="406"/>
      <c r="E18" s="406"/>
      <c r="F18" s="406"/>
      <c r="G18" s="406"/>
      <c r="H18" s="408"/>
      <c r="CY18" s="345"/>
      <c r="CZ18" s="345"/>
      <c r="DA18" s="345"/>
      <c r="DB18" s="345"/>
      <c r="DC18" s="345"/>
      <c r="DD18" s="345"/>
      <c r="DE18" s="345"/>
      <c r="DF18" s="345"/>
      <c r="DG18" s="345"/>
    </row>
    <row r="19" spans="2:111" x14ac:dyDescent="0.25">
      <c r="B19" s="413"/>
      <c r="C19" s="406"/>
      <c r="D19" s="406"/>
      <c r="E19" s="406"/>
      <c r="F19" s="406"/>
      <c r="G19" s="406"/>
      <c r="H19" s="408"/>
      <c r="CY19" s="345"/>
      <c r="CZ19" s="345"/>
      <c r="DA19" s="345"/>
      <c r="DB19" s="345"/>
      <c r="DC19" s="345"/>
      <c r="DD19" s="345"/>
      <c r="DE19" s="345"/>
      <c r="DF19" s="345"/>
      <c r="DG19" s="345"/>
    </row>
    <row r="20" spans="2:111" x14ac:dyDescent="0.25">
      <c r="B20" s="413"/>
      <c r="C20" s="406"/>
      <c r="D20" s="406"/>
      <c r="E20" s="406"/>
      <c r="F20" s="406"/>
      <c r="G20" s="406"/>
      <c r="H20" s="408"/>
      <c r="CY20" s="345"/>
      <c r="CZ20" s="345"/>
      <c r="DA20" s="345"/>
      <c r="DB20" s="345"/>
      <c r="DC20" s="345"/>
      <c r="DD20" s="345"/>
      <c r="DE20" s="345"/>
      <c r="DF20" s="345"/>
      <c r="DG20" s="345"/>
    </row>
    <row r="21" spans="2:111" ht="16.5" customHeight="1" x14ac:dyDescent="0.25">
      <c r="B21" s="413"/>
      <c r="C21" s="406"/>
      <c r="D21" s="406"/>
      <c r="E21" s="406"/>
      <c r="F21" s="406"/>
      <c r="G21" s="406"/>
      <c r="H21" s="408"/>
      <c r="CY21" s="345"/>
      <c r="CZ21" s="345"/>
      <c r="DA21" s="345"/>
      <c r="DB21" s="345"/>
      <c r="DC21" s="345"/>
      <c r="DD21" s="345"/>
      <c r="DE21" s="345"/>
      <c r="DF21" s="345"/>
      <c r="DG21" s="345"/>
    </row>
    <row r="22" spans="2:111" x14ac:dyDescent="0.25">
      <c r="B22" s="413"/>
      <c r="C22" s="406"/>
      <c r="D22" s="406"/>
      <c r="E22" s="406"/>
      <c r="F22" s="406"/>
      <c r="G22" s="406"/>
      <c r="H22" s="408"/>
      <c r="CY22" s="345"/>
      <c r="CZ22" s="345"/>
      <c r="DA22" s="345"/>
      <c r="DB22" s="345"/>
      <c r="DC22" s="345"/>
      <c r="DD22" s="345"/>
      <c r="DE22" s="345"/>
      <c r="DF22" s="345"/>
      <c r="DG22" s="345"/>
    </row>
    <row r="23" spans="2:111" x14ac:dyDescent="0.25">
      <c r="B23" s="413"/>
      <c r="C23" s="406"/>
      <c r="D23" s="406"/>
      <c r="E23" s="406"/>
      <c r="F23" s="406"/>
      <c r="G23" s="406"/>
      <c r="H23" s="408"/>
      <c r="CY23" s="345"/>
      <c r="CZ23" s="345"/>
      <c r="DA23" s="345"/>
      <c r="DB23" s="345"/>
      <c r="DC23" s="345"/>
      <c r="DD23" s="345"/>
      <c r="DE23" s="345"/>
      <c r="DF23" s="345"/>
      <c r="DG23" s="345"/>
    </row>
    <row r="24" spans="2:111" x14ac:dyDescent="0.25">
      <c r="B24" s="413"/>
      <c r="C24" s="406"/>
      <c r="D24" s="406"/>
      <c r="E24" s="406"/>
      <c r="F24" s="406"/>
      <c r="G24" s="406"/>
      <c r="H24" s="408"/>
      <c r="CY24" s="345"/>
      <c r="CZ24" s="345"/>
      <c r="DA24" s="345"/>
      <c r="DB24" s="345"/>
      <c r="DC24" s="345"/>
      <c r="DD24" s="345"/>
      <c r="DE24" s="345"/>
      <c r="DF24" s="345"/>
      <c r="DG24" s="345"/>
    </row>
    <row r="25" spans="2:111" x14ac:dyDescent="0.25">
      <c r="B25" s="413"/>
      <c r="C25" s="406"/>
      <c r="D25" s="406"/>
      <c r="E25" s="406"/>
      <c r="F25" s="406"/>
      <c r="G25" s="406"/>
      <c r="H25" s="408"/>
      <c r="CY25" s="345"/>
      <c r="CZ25" s="345"/>
      <c r="DA25" s="345"/>
      <c r="DB25" s="345"/>
      <c r="DC25" s="345"/>
      <c r="DD25" s="345"/>
      <c r="DE25" s="345"/>
      <c r="DF25" s="345"/>
      <c r="DG25" s="345"/>
    </row>
    <row r="26" spans="2:111" ht="13.5" customHeight="1" x14ac:dyDescent="0.25">
      <c r="B26" s="354"/>
      <c r="C26" s="350"/>
      <c r="D26" s="350"/>
      <c r="E26" s="350"/>
      <c r="F26" s="350"/>
      <c r="G26" s="350"/>
      <c r="H26" s="351"/>
      <c r="CY26" s="345"/>
      <c r="CZ26" s="345"/>
      <c r="DA26" s="345"/>
      <c r="DB26" s="345"/>
      <c r="DC26" s="345"/>
      <c r="DD26" s="345"/>
      <c r="DE26" s="345"/>
      <c r="DF26" s="345"/>
      <c r="DG26" s="345"/>
    </row>
    <row r="27" spans="2:111" ht="56.25" customHeight="1" x14ac:dyDescent="0.25">
      <c r="B27" s="554" t="s">
        <v>504</v>
      </c>
      <c r="C27" s="572"/>
      <c r="D27" s="572"/>
      <c r="E27" s="572"/>
      <c r="F27" s="572"/>
      <c r="G27" s="572"/>
      <c r="H27" s="573"/>
      <c r="CY27" s="345"/>
      <c r="CZ27" s="345"/>
      <c r="DA27" s="345"/>
      <c r="DB27" s="345"/>
      <c r="DC27" s="345"/>
      <c r="DD27" s="345"/>
      <c r="DE27" s="345"/>
      <c r="DF27" s="345"/>
      <c r="DG27" s="345"/>
    </row>
    <row r="28" spans="2:111" ht="27.75" customHeight="1" x14ac:dyDescent="0.25">
      <c r="B28" s="349" t="s">
        <v>349</v>
      </c>
      <c r="C28" s="350"/>
      <c r="D28" s="350"/>
      <c r="E28" s="350"/>
      <c r="F28" s="350"/>
      <c r="G28" s="350"/>
      <c r="H28" s="351"/>
      <c r="CY28" s="345"/>
      <c r="CZ28" s="345"/>
      <c r="DA28" s="345"/>
      <c r="DB28" s="345"/>
      <c r="DC28" s="345"/>
      <c r="DD28" s="345"/>
      <c r="DE28" s="345"/>
      <c r="DF28" s="345"/>
      <c r="DG28" s="345"/>
    </row>
    <row r="29" spans="2:111" ht="26.25" customHeight="1" x14ac:dyDescent="0.25">
      <c r="B29" s="354" t="s">
        <v>350</v>
      </c>
      <c r="C29" s="350"/>
      <c r="D29" s="350"/>
      <c r="E29" s="350"/>
      <c r="F29" s="350"/>
      <c r="G29" s="350"/>
      <c r="H29" s="351"/>
      <c r="CY29" s="345"/>
      <c r="CZ29" s="345"/>
      <c r="DA29" s="345"/>
      <c r="DB29" s="345"/>
      <c r="DC29" s="345"/>
      <c r="DD29" s="345"/>
      <c r="DE29" s="345"/>
      <c r="DF29" s="345"/>
      <c r="DG29" s="345"/>
    </row>
    <row r="30" spans="2:111" ht="16.5" customHeight="1" x14ac:dyDescent="0.25">
      <c r="B30" s="354"/>
      <c r="C30" s="350"/>
      <c r="D30" s="350"/>
      <c r="E30" s="350"/>
      <c r="F30" s="350"/>
      <c r="G30" s="350"/>
      <c r="H30" s="351"/>
      <c r="CY30" s="345"/>
      <c r="CZ30" s="345"/>
      <c r="DA30" s="345"/>
      <c r="DB30" s="345"/>
      <c r="DC30" s="345"/>
      <c r="DD30" s="345"/>
      <c r="DE30" s="345"/>
      <c r="DF30" s="345"/>
      <c r="DG30" s="345"/>
    </row>
    <row r="31" spans="2:111" x14ac:dyDescent="0.25">
      <c r="B31" s="413"/>
      <c r="C31" s="406"/>
      <c r="D31" s="406"/>
      <c r="E31" s="406"/>
      <c r="F31" s="406"/>
      <c r="G31" s="406"/>
      <c r="H31" s="408"/>
      <c r="CY31" s="345"/>
      <c r="CZ31" s="345"/>
      <c r="DA31" s="345"/>
      <c r="DB31" s="345"/>
      <c r="DC31" s="345"/>
      <c r="DD31" s="345"/>
      <c r="DE31" s="345"/>
      <c r="DF31" s="345"/>
      <c r="DG31" s="345"/>
    </row>
    <row r="32" spans="2:111" ht="98.25" customHeight="1" x14ac:dyDescent="0.25">
      <c r="B32" s="413"/>
      <c r="C32" s="406"/>
      <c r="D32" s="406"/>
      <c r="E32" s="406"/>
      <c r="F32" s="406"/>
      <c r="G32" s="406"/>
      <c r="H32" s="408"/>
      <c r="CY32" s="345"/>
      <c r="CZ32" s="345"/>
      <c r="DA32" s="345"/>
      <c r="DB32" s="345"/>
      <c r="DC32" s="345"/>
      <c r="DD32" s="345"/>
      <c r="DE32" s="345"/>
      <c r="DF32" s="345"/>
      <c r="DG32" s="345"/>
    </row>
    <row r="33" spans="2:111" x14ac:dyDescent="0.25">
      <c r="B33" s="413"/>
      <c r="C33" s="406"/>
      <c r="D33" s="406"/>
      <c r="E33" s="406"/>
      <c r="F33" s="406"/>
      <c r="G33" s="406"/>
      <c r="H33" s="408"/>
      <c r="CY33" s="345"/>
      <c r="CZ33" s="345"/>
      <c r="DA33" s="345"/>
      <c r="DB33" s="345"/>
      <c r="DC33" s="345"/>
      <c r="DD33" s="345"/>
      <c r="DE33" s="345"/>
      <c r="DF33" s="345"/>
      <c r="DG33" s="345"/>
    </row>
    <row r="34" spans="2:111" x14ac:dyDescent="0.25">
      <c r="B34" s="414"/>
      <c r="C34" s="409"/>
      <c r="D34" s="409"/>
      <c r="E34" s="409"/>
      <c r="F34" s="409"/>
      <c r="G34" s="409"/>
      <c r="H34" s="410"/>
      <c r="CY34" s="345"/>
      <c r="CZ34" s="345"/>
      <c r="DA34" s="345"/>
      <c r="DB34" s="345"/>
      <c r="DC34" s="345"/>
      <c r="DD34" s="345"/>
      <c r="DE34" s="345"/>
      <c r="DF34" s="345"/>
      <c r="DG34" s="345"/>
    </row>
    <row r="35" spans="2:111" ht="22.5" customHeight="1" x14ac:dyDescent="0.25">
      <c r="B35" s="407"/>
      <c r="C35" s="411"/>
      <c r="D35" s="411"/>
      <c r="E35" s="411"/>
      <c r="F35" s="411"/>
      <c r="G35" s="411"/>
      <c r="H35" s="412"/>
      <c r="CY35" s="345"/>
      <c r="CZ35" s="345"/>
      <c r="DA35" s="345"/>
      <c r="DB35" s="345"/>
      <c r="DC35" s="345"/>
      <c r="DD35" s="345"/>
      <c r="DE35" s="345"/>
      <c r="DF35" s="345"/>
      <c r="DG35" s="345"/>
    </row>
    <row r="36" spans="2:111" ht="35.25" customHeight="1" x14ac:dyDescent="0.25">
      <c r="B36" s="563" t="s">
        <v>1225</v>
      </c>
      <c r="C36" s="574"/>
      <c r="D36" s="574"/>
      <c r="E36" s="574"/>
      <c r="F36" s="574"/>
      <c r="G36" s="574"/>
      <c r="H36" s="575"/>
      <c r="CY36" s="345"/>
      <c r="CZ36" s="345"/>
      <c r="DA36" s="345"/>
      <c r="DB36" s="345"/>
      <c r="DC36" s="345"/>
      <c r="DD36" s="345"/>
      <c r="DE36" s="345"/>
      <c r="DF36" s="345"/>
      <c r="DG36" s="345"/>
    </row>
    <row r="37" spans="2:111" ht="45" customHeight="1" x14ac:dyDescent="0.25">
      <c r="B37" s="563" t="s">
        <v>800</v>
      </c>
      <c r="C37" s="574"/>
      <c r="D37" s="574"/>
      <c r="E37" s="574"/>
      <c r="F37" s="574"/>
      <c r="G37" s="574"/>
      <c r="H37" s="575"/>
      <c r="CY37" s="345"/>
      <c r="CZ37" s="345"/>
      <c r="DA37" s="345"/>
      <c r="DB37" s="345"/>
      <c r="DC37" s="345"/>
      <c r="DD37" s="345"/>
      <c r="DE37" s="345"/>
      <c r="DF37" s="345"/>
      <c r="DG37" s="345"/>
    </row>
    <row r="38" spans="2:111" ht="65.25" customHeight="1" x14ac:dyDescent="0.25">
      <c r="B38" s="407"/>
      <c r="C38" s="411"/>
      <c r="D38" s="411"/>
      <c r="E38" s="411"/>
      <c r="F38" s="411"/>
      <c r="G38" s="411"/>
      <c r="H38" s="412"/>
      <c r="CY38" s="345"/>
      <c r="CZ38" s="345"/>
      <c r="DA38" s="345"/>
      <c r="DB38" s="345"/>
      <c r="DC38" s="345"/>
      <c r="DD38" s="345"/>
      <c r="DE38" s="345"/>
      <c r="DF38" s="345"/>
      <c r="DG38" s="345"/>
    </row>
    <row r="39" spans="2:111" x14ac:dyDescent="0.25">
      <c r="B39" s="354" t="s">
        <v>1226</v>
      </c>
      <c r="C39" s="350"/>
      <c r="D39" s="350"/>
      <c r="E39" s="350"/>
      <c r="F39" s="350"/>
      <c r="G39" s="350"/>
      <c r="H39" s="351"/>
      <c r="CY39" s="345"/>
      <c r="CZ39" s="345"/>
      <c r="DA39" s="345"/>
      <c r="DB39" s="345"/>
      <c r="DC39" s="345"/>
      <c r="DD39" s="345"/>
      <c r="DE39" s="345"/>
      <c r="DF39" s="345"/>
      <c r="DG39" s="345"/>
    </row>
    <row r="40" spans="2:111" ht="30" customHeight="1" x14ac:dyDescent="0.25">
      <c r="B40" s="563" t="s">
        <v>1227</v>
      </c>
      <c r="C40" s="574"/>
      <c r="D40" s="574"/>
      <c r="E40" s="574"/>
      <c r="F40" s="574"/>
      <c r="G40" s="574"/>
      <c r="H40" s="575"/>
      <c r="CY40" s="345"/>
      <c r="CZ40" s="345"/>
      <c r="DA40" s="345"/>
      <c r="DB40" s="345"/>
      <c r="DC40" s="345"/>
      <c r="DD40" s="345"/>
      <c r="DE40" s="345"/>
      <c r="DF40" s="345"/>
      <c r="DG40" s="345"/>
    </row>
    <row r="41" spans="2:111" x14ac:dyDescent="0.25">
      <c r="B41" s="354"/>
      <c r="C41" s="350"/>
      <c r="D41" s="350"/>
      <c r="E41" s="350"/>
      <c r="F41" s="350"/>
      <c r="G41" s="350"/>
      <c r="H41" s="351"/>
      <c r="CW41" s="345"/>
      <c r="CX41" s="345"/>
      <c r="CY41" s="345"/>
      <c r="CZ41" s="345"/>
      <c r="DA41" s="345"/>
      <c r="DB41" s="345"/>
      <c r="DC41" s="345"/>
      <c r="DD41" s="345"/>
      <c r="DE41" s="345"/>
      <c r="DF41" s="345"/>
      <c r="DG41" s="345"/>
    </row>
    <row r="42" spans="2:111" ht="44.25" customHeight="1" x14ac:dyDescent="0.25">
      <c r="B42" s="560" t="s">
        <v>801</v>
      </c>
      <c r="C42" s="564"/>
      <c r="D42" s="564"/>
      <c r="E42" s="564"/>
      <c r="F42" s="564"/>
      <c r="G42" s="564"/>
      <c r="H42" s="565"/>
      <c r="CW42" s="345"/>
      <c r="CX42" s="345"/>
      <c r="CY42" s="345"/>
      <c r="CZ42" s="345"/>
      <c r="DA42" s="345"/>
      <c r="DB42" s="345"/>
      <c r="DC42" s="345"/>
      <c r="DD42" s="345"/>
      <c r="DE42" s="345"/>
      <c r="DF42" s="345"/>
      <c r="DG42" s="345"/>
    </row>
    <row r="43" spans="2:111" x14ac:dyDescent="0.25">
      <c r="B43" s="354"/>
      <c r="C43" s="350"/>
      <c r="D43" s="350"/>
      <c r="E43" s="350"/>
      <c r="F43" s="350"/>
      <c r="G43" s="350"/>
      <c r="H43" s="351"/>
      <c r="CW43" s="345"/>
      <c r="CX43" s="345"/>
      <c r="CY43" s="345"/>
      <c r="CZ43" s="345"/>
      <c r="DA43" s="345"/>
      <c r="DB43" s="345"/>
      <c r="DC43" s="345"/>
      <c r="DD43" s="345"/>
      <c r="DE43" s="345"/>
      <c r="DF43" s="345"/>
      <c r="DG43" s="345"/>
    </row>
    <row r="44" spans="2:111" x14ac:dyDescent="0.25">
      <c r="B44" s="416" t="s">
        <v>802</v>
      </c>
      <c r="C44" s="350"/>
      <c r="D44" s="350"/>
      <c r="E44" s="350"/>
      <c r="F44" s="350"/>
      <c r="G44" s="350"/>
      <c r="H44" s="351"/>
      <c r="CW44" s="345"/>
      <c r="CX44" s="345"/>
      <c r="CY44" s="345"/>
      <c r="CZ44" s="345"/>
      <c r="DA44" s="345"/>
      <c r="DB44" s="345"/>
      <c r="DC44" s="345"/>
      <c r="DD44" s="345"/>
      <c r="DE44" s="345"/>
      <c r="DF44" s="345"/>
      <c r="DG44" s="345"/>
    </row>
    <row r="45" spans="2:111" ht="108" customHeight="1" x14ac:dyDescent="0.25">
      <c r="B45" s="560" t="s">
        <v>721</v>
      </c>
      <c r="C45" s="561"/>
      <c r="D45" s="561"/>
      <c r="E45" s="561"/>
      <c r="F45" s="561"/>
      <c r="G45" s="561"/>
      <c r="H45" s="562"/>
      <c r="CW45" s="345"/>
      <c r="CX45" s="345"/>
      <c r="CY45" s="345"/>
      <c r="CZ45" s="345"/>
      <c r="DA45" s="345"/>
      <c r="DB45" s="345"/>
      <c r="DC45" s="345"/>
      <c r="DD45" s="345"/>
      <c r="DE45" s="345"/>
      <c r="DF45" s="345"/>
      <c r="DG45" s="345"/>
    </row>
    <row r="46" spans="2:111" ht="79.5" customHeight="1" x14ac:dyDescent="0.25">
      <c r="B46" s="415"/>
      <c r="C46" s="417"/>
      <c r="D46" s="417"/>
      <c r="E46" s="417"/>
      <c r="F46" s="417"/>
      <c r="G46" s="417"/>
      <c r="H46" s="418"/>
      <c r="CW46" s="345"/>
      <c r="CX46" s="345"/>
      <c r="CY46" s="345"/>
      <c r="CZ46" s="345"/>
      <c r="DA46" s="345"/>
      <c r="DB46" s="345"/>
      <c r="DC46" s="345"/>
      <c r="DD46" s="345"/>
      <c r="DE46" s="345"/>
      <c r="DF46" s="345"/>
      <c r="DG46" s="345"/>
    </row>
    <row r="47" spans="2:111" ht="18.75" x14ac:dyDescent="0.3">
      <c r="B47" s="355" t="s">
        <v>351</v>
      </c>
      <c r="C47" s="350"/>
      <c r="D47" s="350"/>
      <c r="E47" s="350"/>
      <c r="F47" s="350"/>
      <c r="G47" s="350"/>
      <c r="H47" s="351"/>
      <c r="CW47" s="345"/>
      <c r="CX47" s="345"/>
      <c r="CY47" s="345"/>
      <c r="CZ47" s="345"/>
      <c r="DA47" s="345"/>
      <c r="DB47" s="345"/>
      <c r="DC47" s="345"/>
      <c r="DD47" s="345"/>
      <c r="DE47" s="345"/>
      <c r="DF47" s="345"/>
      <c r="DG47" s="345"/>
    </row>
    <row r="48" spans="2:111" x14ac:dyDescent="0.25">
      <c r="B48" s="353"/>
      <c r="C48" s="350"/>
      <c r="D48" s="350"/>
      <c r="E48" s="350"/>
      <c r="F48" s="350"/>
      <c r="G48" s="350"/>
      <c r="H48" s="351"/>
      <c r="CW48" s="345"/>
      <c r="CX48" s="345"/>
      <c r="CY48" s="345"/>
      <c r="CZ48" s="345"/>
      <c r="DA48" s="345"/>
      <c r="DB48" s="345"/>
      <c r="DC48" s="345"/>
      <c r="DD48" s="345"/>
      <c r="DE48" s="345"/>
      <c r="DF48" s="345"/>
      <c r="DG48" s="345"/>
    </row>
    <row r="49" spans="2:111" ht="28.5" customHeight="1" x14ac:dyDescent="0.25">
      <c r="B49" s="576" t="s">
        <v>1244</v>
      </c>
      <c r="C49" s="577"/>
      <c r="D49" s="577"/>
      <c r="E49" s="577"/>
      <c r="F49" s="577"/>
      <c r="G49" s="577"/>
      <c r="H49" s="578"/>
      <c r="CW49" s="345"/>
      <c r="CX49" s="345"/>
      <c r="CY49" s="345"/>
      <c r="CZ49" s="345"/>
      <c r="DA49" s="345"/>
      <c r="DB49" s="345"/>
      <c r="DC49" s="345"/>
      <c r="DD49" s="345"/>
      <c r="DE49" s="345"/>
      <c r="DF49" s="345"/>
      <c r="DG49" s="345"/>
    </row>
    <row r="50" spans="2:111" x14ac:dyDescent="0.25">
      <c r="B50" s="354"/>
      <c r="C50" s="350"/>
      <c r="D50" s="350"/>
      <c r="E50" s="350"/>
      <c r="F50" s="350"/>
      <c r="G50" s="350"/>
      <c r="H50" s="351"/>
      <c r="CW50" s="345"/>
      <c r="CX50" s="345"/>
      <c r="CY50" s="345"/>
      <c r="CZ50" s="345"/>
      <c r="DA50" s="345"/>
      <c r="DB50" s="345"/>
      <c r="DC50" s="345"/>
      <c r="DD50" s="345"/>
      <c r="DE50" s="345"/>
      <c r="DF50" s="345"/>
      <c r="DG50" s="345"/>
    </row>
    <row r="51" spans="2:111" ht="52.5" customHeight="1" thickBot="1" x14ac:dyDescent="0.3">
      <c r="B51" s="566" t="s">
        <v>352</v>
      </c>
      <c r="C51" s="567"/>
      <c r="D51" s="567"/>
      <c r="E51" s="567"/>
      <c r="F51" s="567"/>
      <c r="G51" s="567"/>
      <c r="H51" s="568"/>
      <c r="CW51" s="345"/>
      <c r="CX51" s="345"/>
      <c r="CY51" s="345"/>
      <c r="CZ51" s="345"/>
      <c r="DA51" s="345"/>
      <c r="DB51" s="345"/>
      <c r="DC51" s="345"/>
      <c r="DD51" s="345"/>
      <c r="DE51" s="345"/>
      <c r="DF51" s="345"/>
      <c r="DG51" s="345"/>
    </row>
    <row r="52" spans="2:111" x14ac:dyDescent="0.25">
      <c r="B52" s="344"/>
      <c r="C52" s="344"/>
      <c r="D52" s="344"/>
      <c r="E52" s="344"/>
      <c r="F52" s="344"/>
      <c r="G52" s="344"/>
      <c r="H52" s="344"/>
      <c r="CW52" s="345"/>
      <c r="CX52" s="345"/>
      <c r="CY52" s="345"/>
      <c r="CZ52" s="345"/>
      <c r="DA52" s="345"/>
      <c r="DB52" s="345"/>
      <c r="DC52" s="345"/>
      <c r="DD52" s="345"/>
      <c r="DE52" s="345"/>
      <c r="DF52" s="345"/>
      <c r="DG52" s="345"/>
    </row>
    <row r="53" spans="2:111" x14ac:dyDescent="0.25">
      <c r="B53" s="344"/>
      <c r="C53" s="344"/>
      <c r="D53" s="344"/>
      <c r="E53" s="344"/>
      <c r="F53" s="344"/>
      <c r="G53" s="344"/>
      <c r="H53" s="344"/>
      <c r="CW53" s="345"/>
      <c r="CX53" s="345"/>
      <c r="CY53" s="345"/>
      <c r="CZ53" s="345"/>
      <c r="DA53" s="345"/>
      <c r="DB53" s="345"/>
      <c r="DC53" s="345"/>
      <c r="DD53" s="345"/>
      <c r="DE53" s="345"/>
      <c r="DF53" s="345"/>
      <c r="DG53" s="345"/>
    </row>
    <row r="54" spans="2:111" x14ac:dyDescent="0.25">
      <c r="B54" s="344"/>
      <c r="C54" s="344"/>
      <c r="D54" s="344"/>
      <c r="E54" s="344"/>
      <c r="F54" s="344"/>
      <c r="G54" s="344"/>
      <c r="H54" s="344"/>
      <c r="CW54" s="345"/>
      <c r="CX54" s="345"/>
      <c r="CY54" s="345"/>
      <c r="CZ54" s="345"/>
      <c r="DA54" s="345"/>
      <c r="DB54" s="345"/>
      <c r="DC54" s="345"/>
      <c r="DD54" s="345"/>
      <c r="DE54" s="345"/>
      <c r="DF54" s="345"/>
      <c r="DG54" s="345"/>
    </row>
    <row r="55" spans="2:111" x14ac:dyDescent="0.25">
      <c r="B55" s="344"/>
      <c r="C55" s="344"/>
      <c r="D55" s="344"/>
      <c r="E55" s="344"/>
      <c r="F55" s="344"/>
      <c r="G55" s="344"/>
      <c r="H55" s="344"/>
      <c r="CW55" s="345"/>
      <c r="CX55" s="345"/>
      <c r="CY55" s="345"/>
      <c r="CZ55" s="345"/>
      <c r="DA55" s="345"/>
      <c r="DB55" s="345"/>
      <c r="DC55" s="345"/>
      <c r="DD55" s="345"/>
      <c r="DE55" s="345"/>
      <c r="DF55" s="345"/>
      <c r="DG55" s="345"/>
    </row>
    <row r="56" spans="2:111" ht="51.75" customHeight="1" x14ac:dyDescent="0.25">
      <c r="B56" s="344"/>
      <c r="C56" s="344"/>
      <c r="D56" s="344"/>
      <c r="E56" s="344"/>
      <c r="F56" s="344"/>
      <c r="G56" s="344"/>
      <c r="H56" s="344"/>
      <c r="CY56" s="345"/>
      <c r="CZ56" s="345"/>
      <c r="DA56" s="345"/>
      <c r="DB56" s="345"/>
      <c r="DC56" s="345"/>
      <c r="DD56" s="345"/>
      <c r="DE56" s="345"/>
      <c r="DF56" s="345"/>
      <c r="DG56" s="345"/>
    </row>
    <row r="57" spans="2:111" x14ac:dyDescent="0.25">
      <c r="B57" s="344"/>
      <c r="C57" s="344"/>
      <c r="D57" s="344"/>
      <c r="E57" s="344"/>
      <c r="F57" s="344"/>
      <c r="G57" s="344"/>
      <c r="H57" s="344"/>
      <c r="CY57" s="345"/>
      <c r="CZ57" s="345"/>
      <c r="DA57" s="345"/>
      <c r="DB57" s="345"/>
      <c r="DC57" s="345"/>
      <c r="DD57" s="345"/>
      <c r="DE57" s="345"/>
      <c r="DF57" s="345"/>
      <c r="DG57" s="345"/>
    </row>
    <row r="58" spans="2:111" x14ac:dyDescent="0.25">
      <c r="B58" s="344"/>
      <c r="C58" s="344"/>
      <c r="D58" s="344"/>
      <c r="E58" s="344"/>
      <c r="F58" s="344"/>
      <c r="G58" s="344"/>
      <c r="H58" s="344"/>
      <c r="CY58" s="345"/>
      <c r="CZ58" s="345"/>
      <c r="DA58" s="345"/>
      <c r="DB58" s="345"/>
      <c r="DC58" s="345"/>
      <c r="DD58" s="345"/>
      <c r="DE58" s="345"/>
      <c r="DF58" s="345"/>
      <c r="DG58" s="345"/>
    </row>
    <row r="59" spans="2:111" x14ac:dyDescent="0.25">
      <c r="B59" s="344"/>
      <c r="C59" s="344"/>
      <c r="D59" s="344"/>
      <c r="E59" s="344"/>
      <c r="F59" s="344"/>
      <c r="G59" s="344"/>
      <c r="H59" s="344"/>
      <c r="CY59" s="345"/>
      <c r="CZ59" s="345"/>
      <c r="DA59" s="345"/>
      <c r="DB59" s="345"/>
      <c r="DC59" s="345"/>
      <c r="DD59" s="345"/>
      <c r="DE59" s="345"/>
      <c r="DF59" s="345"/>
      <c r="DG59" s="345"/>
    </row>
    <row r="60" spans="2:111" x14ac:dyDescent="0.25">
      <c r="B60" s="344"/>
      <c r="C60" s="344"/>
      <c r="D60" s="344"/>
      <c r="E60" s="344"/>
      <c r="F60" s="344"/>
      <c r="G60" s="344"/>
      <c r="H60" s="344"/>
      <c r="CY60" s="345"/>
      <c r="CZ60" s="345"/>
      <c r="DA60" s="345"/>
      <c r="DB60" s="345"/>
      <c r="DC60" s="345"/>
      <c r="DD60" s="345"/>
      <c r="DE60" s="345"/>
      <c r="DF60" s="345"/>
      <c r="DG60" s="345"/>
    </row>
    <row r="61" spans="2:111" x14ac:dyDescent="0.25">
      <c r="B61" s="344"/>
      <c r="C61" s="344"/>
      <c r="D61" s="344"/>
      <c r="E61" s="344"/>
      <c r="F61" s="344"/>
      <c r="G61" s="344"/>
      <c r="H61" s="344"/>
      <c r="CY61" s="345"/>
      <c r="CZ61" s="345"/>
      <c r="DA61" s="345"/>
      <c r="DB61" s="345"/>
      <c r="DC61" s="345"/>
      <c r="DD61" s="345"/>
      <c r="DE61" s="345"/>
      <c r="DF61" s="345"/>
      <c r="DG61" s="345"/>
    </row>
    <row r="62" spans="2:111" x14ac:dyDescent="0.25">
      <c r="B62" s="344"/>
      <c r="C62" s="344"/>
      <c r="D62" s="344"/>
      <c r="E62" s="344"/>
      <c r="F62" s="344"/>
      <c r="G62" s="344"/>
      <c r="H62" s="344"/>
      <c r="CY62" s="345"/>
      <c r="CZ62" s="345"/>
      <c r="DA62" s="345"/>
      <c r="DB62" s="345"/>
      <c r="DC62" s="345"/>
      <c r="DD62" s="345"/>
      <c r="DE62" s="345"/>
      <c r="DF62" s="345"/>
      <c r="DG62" s="345"/>
    </row>
    <row r="63" spans="2:111" x14ac:dyDescent="0.25">
      <c r="B63" s="344"/>
      <c r="C63" s="344"/>
      <c r="D63" s="344"/>
      <c r="E63" s="344"/>
      <c r="F63" s="344"/>
      <c r="G63" s="344"/>
      <c r="H63" s="344"/>
      <c r="CY63" s="345"/>
      <c r="CZ63" s="345"/>
      <c r="DA63" s="345"/>
      <c r="DB63" s="345"/>
      <c r="DC63" s="345"/>
      <c r="DD63" s="345"/>
      <c r="DE63" s="345"/>
      <c r="DF63" s="345"/>
      <c r="DG63" s="345"/>
    </row>
    <row r="64" spans="2:111" x14ac:dyDescent="0.25">
      <c r="B64" s="344"/>
      <c r="C64" s="344"/>
      <c r="D64" s="344"/>
      <c r="E64" s="344"/>
      <c r="F64" s="344"/>
      <c r="G64" s="344"/>
      <c r="H64" s="344"/>
      <c r="CY64" s="345"/>
      <c r="CZ64" s="345"/>
      <c r="DA64" s="345"/>
      <c r="DB64" s="345"/>
      <c r="DC64" s="345"/>
      <c r="DD64" s="345"/>
      <c r="DE64" s="345"/>
      <c r="DF64" s="345"/>
      <c r="DG64" s="345"/>
    </row>
    <row r="65" spans="2:111" x14ac:dyDescent="0.25">
      <c r="B65" s="344"/>
      <c r="C65" s="344"/>
      <c r="D65" s="344"/>
      <c r="E65" s="344"/>
      <c r="F65" s="344"/>
      <c r="G65" s="344"/>
      <c r="H65" s="344"/>
      <c r="CY65" s="345"/>
      <c r="CZ65" s="345"/>
      <c r="DA65" s="345"/>
      <c r="DB65" s="345"/>
      <c r="DC65" s="345"/>
      <c r="DD65" s="345"/>
      <c r="DE65" s="345"/>
      <c r="DF65" s="345"/>
      <c r="DG65" s="345"/>
    </row>
    <row r="66" spans="2:111" x14ac:dyDescent="0.25">
      <c r="B66" s="344"/>
      <c r="C66" s="344"/>
      <c r="D66" s="344"/>
      <c r="E66" s="344"/>
      <c r="F66" s="344"/>
      <c r="G66" s="344"/>
      <c r="H66" s="344"/>
      <c r="CY66" s="345"/>
      <c r="CZ66" s="345"/>
      <c r="DA66" s="345"/>
      <c r="DB66" s="345"/>
      <c r="DC66" s="345"/>
      <c r="DD66" s="345"/>
      <c r="DE66" s="345"/>
      <c r="DF66" s="345"/>
      <c r="DG66" s="345"/>
    </row>
    <row r="67" spans="2:111" x14ac:dyDescent="0.25">
      <c r="B67" s="344"/>
      <c r="C67" s="344"/>
      <c r="D67" s="344"/>
      <c r="E67" s="344"/>
      <c r="F67" s="344"/>
      <c r="G67" s="344"/>
      <c r="H67" s="344"/>
      <c r="CY67" s="345"/>
      <c r="CZ67" s="345"/>
      <c r="DA67" s="345"/>
      <c r="DB67" s="345"/>
      <c r="DC67" s="345"/>
      <c r="DD67" s="345"/>
      <c r="DE67" s="345"/>
      <c r="DF67" s="345"/>
      <c r="DG67" s="345"/>
    </row>
    <row r="68" spans="2:111" x14ac:dyDescent="0.25">
      <c r="B68" s="344"/>
      <c r="C68" s="344"/>
      <c r="D68" s="344"/>
      <c r="E68" s="344"/>
      <c r="F68" s="344"/>
      <c r="G68" s="344"/>
      <c r="H68" s="344"/>
      <c r="CY68" s="345"/>
      <c r="CZ68" s="345"/>
      <c r="DA68" s="345"/>
      <c r="DB68" s="345"/>
      <c r="DC68" s="345"/>
      <c r="DD68" s="345"/>
      <c r="DE68" s="345"/>
      <c r="DF68" s="345"/>
      <c r="DG68" s="345"/>
    </row>
    <row r="69" spans="2:111" x14ac:dyDescent="0.25">
      <c r="B69" s="344"/>
      <c r="C69" s="344"/>
      <c r="D69" s="344"/>
      <c r="E69" s="344"/>
      <c r="F69" s="344"/>
      <c r="G69" s="344"/>
      <c r="H69" s="344"/>
      <c r="CY69" s="345"/>
      <c r="CZ69" s="345"/>
      <c r="DA69" s="345"/>
      <c r="DB69" s="345"/>
      <c r="DC69" s="345"/>
      <c r="DD69" s="345"/>
      <c r="DE69" s="345"/>
      <c r="DF69" s="345"/>
      <c r="DG69" s="345"/>
    </row>
    <row r="70" spans="2:111" x14ac:dyDescent="0.25">
      <c r="B70" s="344"/>
      <c r="C70" s="344"/>
      <c r="D70" s="344"/>
      <c r="E70" s="344"/>
      <c r="F70" s="344"/>
      <c r="G70" s="344"/>
      <c r="H70" s="344"/>
      <c r="CY70" s="345"/>
      <c r="CZ70" s="345"/>
      <c r="DA70" s="345"/>
      <c r="DB70" s="345"/>
      <c r="DC70" s="345"/>
      <c r="DD70" s="345"/>
      <c r="DE70" s="345"/>
      <c r="DF70" s="345"/>
      <c r="DG70" s="345"/>
    </row>
    <row r="71" spans="2:111" x14ac:dyDescent="0.25">
      <c r="B71" s="344"/>
      <c r="C71" s="344"/>
      <c r="D71" s="344"/>
      <c r="E71" s="344"/>
      <c r="F71" s="344"/>
      <c r="G71" s="344"/>
      <c r="H71" s="344"/>
      <c r="CY71" s="345"/>
      <c r="CZ71" s="345"/>
      <c r="DA71" s="345"/>
      <c r="DB71" s="345"/>
      <c r="DC71" s="345"/>
      <c r="DD71" s="345"/>
      <c r="DE71" s="345"/>
      <c r="DF71" s="345"/>
      <c r="DG71" s="345"/>
    </row>
    <row r="72" spans="2:111" x14ac:dyDescent="0.25">
      <c r="B72" s="344"/>
      <c r="C72" s="344"/>
      <c r="D72" s="344"/>
      <c r="E72" s="344"/>
      <c r="F72" s="344"/>
      <c r="G72" s="344"/>
      <c r="H72" s="344"/>
      <c r="CY72" s="345"/>
      <c r="CZ72" s="345"/>
      <c r="DA72" s="345"/>
      <c r="DB72" s="345"/>
      <c r="DC72" s="345"/>
      <c r="DD72" s="345"/>
      <c r="DE72" s="345"/>
      <c r="DF72" s="345"/>
      <c r="DG72" s="345"/>
    </row>
    <row r="73" spans="2:111" x14ac:dyDescent="0.25">
      <c r="B73" s="344"/>
      <c r="C73" s="344"/>
      <c r="D73" s="344"/>
      <c r="E73" s="344"/>
      <c r="F73" s="344"/>
      <c r="G73" s="344"/>
      <c r="H73" s="344"/>
      <c r="CY73" s="345"/>
      <c r="CZ73" s="345"/>
      <c r="DA73" s="345"/>
      <c r="DB73" s="345"/>
      <c r="DC73" s="345"/>
      <c r="DD73" s="345"/>
      <c r="DE73" s="345"/>
      <c r="DF73" s="345"/>
      <c r="DG73" s="345"/>
    </row>
    <row r="74" spans="2:111" x14ac:dyDescent="0.25">
      <c r="B74" s="344"/>
      <c r="C74" s="344"/>
      <c r="D74" s="344"/>
      <c r="E74" s="344"/>
      <c r="F74" s="344"/>
      <c r="G74" s="344"/>
      <c r="H74" s="344"/>
      <c r="CY74" s="345"/>
      <c r="CZ74" s="345"/>
      <c r="DA74" s="345"/>
      <c r="DB74" s="345"/>
      <c r="DC74" s="345"/>
      <c r="DD74" s="345"/>
      <c r="DE74" s="345"/>
      <c r="DF74" s="345"/>
      <c r="DG74" s="345"/>
    </row>
    <row r="75" spans="2:111" x14ac:dyDescent="0.25">
      <c r="B75" s="344"/>
      <c r="C75" s="344"/>
      <c r="D75" s="344"/>
      <c r="E75" s="344"/>
      <c r="F75" s="344"/>
      <c r="G75" s="344"/>
      <c r="H75" s="344"/>
      <c r="CY75" s="345"/>
      <c r="CZ75" s="345"/>
      <c r="DA75" s="345"/>
      <c r="DB75" s="345"/>
      <c r="DC75" s="345"/>
      <c r="DD75" s="345"/>
      <c r="DE75" s="345"/>
      <c r="DF75" s="345"/>
      <c r="DG75" s="345"/>
    </row>
    <row r="76" spans="2:111" x14ac:dyDescent="0.25">
      <c r="B76" s="344"/>
      <c r="C76" s="344"/>
      <c r="D76" s="344"/>
      <c r="E76" s="344"/>
      <c r="F76" s="344"/>
      <c r="G76" s="344"/>
      <c r="H76" s="344"/>
      <c r="CY76" s="345"/>
      <c r="CZ76" s="345"/>
      <c r="DA76" s="345"/>
      <c r="DB76" s="345"/>
      <c r="DC76" s="345"/>
      <c r="DD76" s="345"/>
      <c r="DE76" s="345"/>
      <c r="DF76" s="345"/>
      <c r="DG76" s="345"/>
    </row>
    <row r="77" spans="2:111" x14ac:dyDescent="0.25">
      <c r="B77" s="344"/>
      <c r="C77" s="344"/>
      <c r="D77" s="344"/>
      <c r="E77" s="344"/>
      <c r="F77" s="344"/>
      <c r="G77" s="344"/>
      <c r="H77" s="344"/>
      <c r="CY77" s="345"/>
      <c r="CZ77" s="345"/>
      <c r="DA77" s="345"/>
      <c r="DB77" s="345"/>
      <c r="DC77" s="345"/>
      <c r="DD77" s="345"/>
      <c r="DE77" s="345"/>
      <c r="DF77" s="345"/>
      <c r="DG77" s="345"/>
    </row>
    <row r="78" spans="2:111" x14ac:dyDescent="0.25">
      <c r="B78" s="344"/>
      <c r="C78" s="344"/>
      <c r="D78" s="344"/>
      <c r="E78" s="344"/>
      <c r="F78" s="344"/>
      <c r="G78" s="344"/>
      <c r="H78" s="344"/>
      <c r="CY78" s="345"/>
      <c r="CZ78" s="345"/>
      <c r="DA78" s="345"/>
      <c r="DB78" s="345"/>
      <c r="DC78" s="345"/>
      <c r="DD78" s="345"/>
      <c r="DE78" s="345"/>
      <c r="DF78" s="345"/>
      <c r="DG78" s="345"/>
    </row>
    <row r="79" spans="2:111" x14ac:dyDescent="0.25">
      <c r="B79" s="344"/>
      <c r="C79" s="344"/>
      <c r="D79" s="344"/>
      <c r="E79" s="344"/>
      <c r="F79" s="344"/>
      <c r="G79" s="344"/>
      <c r="H79" s="344"/>
      <c r="CY79" s="345"/>
      <c r="CZ79" s="345"/>
      <c r="DA79" s="345"/>
      <c r="DB79" s="345"/>
      <c r="DC79" s="345"/>
      <c r="DD79" s="345"/>
      <c r="DE79" s="345"/>
      <c r="DF79" s="345"/>
      <c r="DG79" s="345"/>
    </row>
    <row r="80" spans="2:111" x14ac:dyDescent="0.25">
      <c r="B80" s="344"/>
      <c r="C80" s="344"/>
      <c r="D80" s="344"/>
      <c r="E80" s="344"/>
      <c r="F80" s="344"/>
      <c r="G80" s="344"/>
      <c r="H80" s="344"/>
      <c r="CY80" s="345"/>
      <c r="CZ80" s="345"/>
      <c r="DA80" s="345"/>
      <c r="DB80" s="345"/>
      <c r="DC80" s="345"/>
      <c r="DD80" s="345"/>
      <c r="DE80" s="345"/>
      <c r="DF80" s="345"/>
      <c r="DG80" s="345"/>
    </row>
    <row r="81" spans="2:111" x14ac:dyDescent="0.25">
      <c r="B81" s="344"/>
      <c r="C81" s="344"/>
      <c r="D81" s="344"/>
      <c r="E81" s="344"/>
      <c r="F81" s="344"/>
      <c r="G81" s="344"/>
      <c r="H81" s="344"/>
      <c r="CY81" s="345"/>
      <c r="CZ81" s="345"/>
      <c r="DA81" s="345"/>
      <c r="DB81" s="345"/>
      <c r="DC81" s="345"/>
      <c r="DD81" s="345"/>
      <c r="DE81" s="345"/>
      <c r="DF81" s="345"/>
      <c r="DG81" s="345"/>
    </row>
    <row r="82" spans="2:111" x14ac:dyDescent="0.25">
      <c r="B82" s="344"/>
      <c r="C82" s="344"/>
      <c r="D82" s="344"/>
      <c r="E82" s="344"/>
      <c r="F82" s="344"/>
      <c r="G82" s="344"/>
      <c r="H82" s="344"/>
      <c r="CY82" s="345"/>
      <c r="CZ82" s="345"/>
      <c r="DA82" s="345"/>
      <c r="DB82" s="345"/>
      <c r="DC82" s="345"/>
      <c r="DD82" s="345"/>
      <c r="DE82" s="345"/>
      <c r="DF82" s="345"/>
      <c r="DG82" s="345"/>
    </row>
    <row r="83" spans="2:111" x14ac:dyDescent="0.25">
      <c r="B83" s="344"/>
      <c r="C83" s="344"/>
      <c r="D83" s="344"/>
      <c r="E83" s="344"/>
      <c r="F83" s="344"/>
      <c r="G83" s="344"/>
      <c r="H83" s="344"/>
      <c r="CY83" s="345"/>
      <c r="CZ83" s="345"/>
      <c r="DA83" s="345"/>
      <c r="DB83" s="345"/>
      <c r="DC83" s="345"/>
      <c r="DD83" s="345"/>
      <c r="DE83" s="345"/>
      <c r="DF83" s="345"/>
      <c r="DG83" s="345"/>
    </row>
    <row r="84" spans="2:111" x14ac:dyDescent="0.25">
      <c r="B84" s="344"/>
      <c r="C84" s="344"/>
      <c r="D84" s="344"/>
      <c r="E84" s="344"/>
      <c r="F84" s="344"/>
      <c r="G84" s="344"/>
      <c r="H84" s="344"/>
      <c r="CY84" s="345"/>
      <c r="CZ84" s="345"/>
      <c r="DA84" s="345"/>
      <c r="DB84" s="345"/>
      <c r="DC84" s="345"/>
      <c r="DD84" s="345"/>
      <c r="DE84" s="345"/>
      <c r="DF84" s="345"/>
      <c r="DG84" s="345"/>
    </row>
    <row r="85" spans="2:111" x14ac:dyDescent="0.25">
      <c r="B85" s="344"/>
      <c r="C85" s="344"/>
      <c r="D85" s="344"/>
      <c r="E85" s="344"/>
      <c r="F85" s="344"/>
      <c r="G85" s="344"/>
      <c r="H85" s="344"/>
      <c r="CY85" s="345"/>
      <c r="CZ85" s="345"/>
      <c r="DA85" s="345"/>
      <c r="DB85" s="345"/>
      <c r="DC85" s="345"/>
      <c r="DD85" s="345"/>
      <c r="DE85" s="345"/>
      <c r="DF85" s="345"/>
      <c r="DG85" s="345"/>
    </row>
    <row r="86" spans="2:111" x14ac:dyDescent="0.25">
      <c r="B86" s="344"/>
      <c r="C86" s="344"/>
      <c r="D86" s="344"/>
      <c r="E86" s="344"/>
      <c r="F86" s="344"/>
      <c r="G86" s="344"/>
      <c r="H86" s="344"/>
      <c r="CY86" s="345"/>
      <c r="CZ86" s="345"/>
      <c r="DA86" s="345"/>
      <c r="DB86" s="345"/>
      <c r="DC86" s="345"/>
      <c r="DD86" s="345"/>
      <c r="DE86" s="345"/>
      <c r="DF86" s="345"/>
      <c r="DG86" s="345"/>
    </row>
    <row r="87" spans="2:111" x14ac:dyDescent="0.25">
      <c r="B87" s="344"/>
      <c r="C87" s="344"/>
      <c r="D87" s="344"/>
      <c r="E87" s="344"/>
      <c r="F87" s="344"/>
      <c r="G87" s="344"/>
      <c r="H87" s="344"/>
      <c r="CY87" s="345"/>
      <c r="CZ87" s="345"/>
      <c r="DA87" s="345"/>
      <c r="DB87" s="345"/>
      <c r="DC87" s="345"/>
      <c r="DD87" s="345"/>
      <c r="DE87" s="345"/>
      <c r="DF87" s="345"/>
      <c r="DG87" s="345"/>
    </row>
    <row r="88" spans="2:111" x14ac:dyDescent="0.25">
      <c r="B88" s="344"/>
      <c r="C88" s="344"/>
      <c r="D88" s="344"/>
      <c r="E88" s="344"/>
      <c r="F88" s="344"/>
      <c r="G88" s="344"/>
      <c r="H88" s="344"/>
      <c r="CY88" s="345"/>
      <c r="CZ88" s="345"/>
      <c r="DA88" s="345"/>
      <c r="DB88" s="345"/>
      <c r="DC88" s="345"/>
      <c r="DD88" s="345"/>
      <c r="DE88" s="345"/>
      <c r="DF88" s="345"/>
      <c r="DG88" s="345"/>
    </row>
    <row r="89" spans="2:111" x14ac:dyDescent="0.25">
      <c r="B89" s="344"/>
      <c r="C89" s="344"/>
      <c r="D89" s="344"/>
      <c r="E89" s="344"/>
      <c r="F89" s="344"/>
      <c r="G89" s="344"/>
      <c r="H89" s="344"/>
      <c r="CY89" s="345"/>
      <c r="CZ89" s="345"/>
      <c r="DA89" s="345"/>
      <c r="DB89" s="345"/>
      <c r="DC89" s="345"/>
      <c r="DD89" s="345"/>
      <c r="DE89" s="345"/>
      <c r="DF89" s="345"/>
      <c r="DG89" s="345"/>
    </row>
    <row r="90" spans="2:111" x14ac:dyDescent="0.25">
      <c r="B90" s="344"/>
      <c r="C90" s="344"/>
      <c r="D90" s="344"/>
      <c r="E90" s="344"/>
      <c r="F90" s="344"/>
      <c r="G90" s="344"/>
      <c r="H90" s="344"/>
      <c r="CY90" s="345"/>
      <c r="CZ90" s="345"/>
      <c r="DA90" s="345"/>
      <c r="DB90" s="345"/>
      <c r="DC90" s="345"/>
      <c r="DD90" s="345"/>
      <c r="DE90" s="345"/>
      <c r="DF90" s="345"/>
      <c r="DG90" s="345"/>
    </row>
    <row r="91" spans="2:111" x14ac:dyDescent="0.25">
      <c r="B91" s="344"/>
      <c r="C91" s="344"/>
      <c r="D91" s="344"/>
      <c r="E91" s="344"/>
      <c r="F91" s="344"/>
      <c r="G91" s="344"/>
      <c r="H91" s="344"/>
      <c r="CY91" s="345"/>
      <c r="CZ91" s="345"/>
      <c r="DA91" s="345"/>
      <c r="DB91" s="345"/>
      <c r="DC91" s="345"/>
      <c r="DD91" s="345"/>
      <c r="DE91" s="345"/>
      <c r="DF91" s="345"/>
      <c r="DG91" s="345"/>
    </row>
    <row r="92" spans="2:111" x14ac:dyDescent="0.25">
      <c r="B92" s="344"/>
      <c r="C92" s="344"/>
      <c r="D92" s="344"/>
      <c r="E92" s="344"/>
      <c r="F92" s="344"/>
      <c r="G92" s="344"/>
      <c r="H92" s="344"/>
      <c r="CY92" s="345"/>
      <c r="CZ92" s="345"/>
      <c r="DA92" s="345"/>
      <c r="DB92" s="345"/>
      <c r="DC92" s="345"/>
      <c r="DD92" s="345"/>
      <c r="DE92" s="345"/>
      <c r="DF92" s="345"/>
      <c r="DG92" s="345"/>
    </row>
    <row r="93" spans="2:111" x14ac:dyDescent="0.25">
      <c r="B93" s="344"/>
      <c r="C93" s="344"/>
      <c r="D93" s="344"/>
      <c r="E93" s="344"/>
      <c r="F93" s="344"/>
      <c r="G93" s="344"/>
      <c r="H93" s="344"/>
      <c r="CY93" s="345"/>
      <c r="CZ93" s="345"/>
      <c r="DA93" s="345"/>
      <c r="DB93" s="345"/>
      <c r="DC93" s="345"/>
      <c r="DD93" s="345"/>
      <c r="DE93" s="345"/>
      <c r="DF93" s="345"/>
      <c r="DG93" s="345"/>
    </row>
    <row r="94" spans="2:111" x14ac:dyDescent="0.25">
      <c r="B94" s="344"/>
      <c r="C94" s="344"/>
      <c r="D94" s="344"/>
      <c r="E94" s="344"/>
      <c r="F94" s="344"/>
      <c r="G94" s="344"/>
      <c r="H94" s="344"/>
      <c r="CY94" s="345"/>
      <c r="CZ94" s="345"/>
      <c r="DA94" s="345"/>
      <c r="DB94" s="345"/>
      <c r="DC94" s="345"/>
      <c r="DD94" s="345"/>
      <c r="DE94" s="345"/>
      <c r="DF94" s="345"/>
      <c r="DG94" s="345"/>
    </row>
    <row r="95" spans="2:111" x14ac:dyDescent="0.25">
      <c r="B95" s="344"/>
      <c r="C95" s="344"/>
      <c r="D95" s="344"/>
      <c r="E95" s="344"/>
      <c r="F95" s="344"/>
      <c r="G95" s="344"/>
      <c r="H95" s="344"/>
      <c r="CY95" s="345"/>
      <c r="CZ95" s="345"/>
      <c r="DA95" s="345"/>
      <c r="DB95" s="345"/>
      <c r="DC95" s="345"/>
      <c r="DD95" s="345"/>
      <c r="DE95" s="345"/>
      <c r="DF95" s="345"/>
      <c r="DG95" s="345"/>
    </row>
    <row r="96" spans="2:111" x14ac:dyDescent="0.25">
      <c r="B96" s="344"/>
      <c r="C96" s="344"/>
      <c r="D96" s="344"/>
      <c r="E96" s="344"/>
      <c r="F96" s="344"/>
      <c r="G96" s="344"/>
      <c r="H96" s="344"/>
      <c r="CY96" s="345"/>
      <c r="CZ96" s="345"/>
      <c r="DA96" s="345"/>
      <c r="DB96" s="345"/>
      <c r="DC96" s="345"/>
      <c r="DD96" s="345"/>
      <c r="DE96" s="345"/>
      <c r="DF96" s="345"/>
      <c r="DG96" s="345"/>
    </row>
    <row r="97" spans="2:111" x14ac:dyDescent="0.25">
      <c r="B97" s="344"/>
      <c r="C97" s="344"/>
      <c r="D97" s="344"/>
      <c r="E97" s="344"/>
      <c r="F97" s="344"/>
      <c r="G97" s="344"/>
      <c r="H97" s="344"/>
      <c r="CY97" s="345"/>
      <c r="CZ97" s="345"/>
      <c r="DA97" s="345"/>
      <c r="DB97" s="345"/>
      <c r="DC97" s="345"/>
      <c r="DD97" s="345"/>
      <c r="DE97" s="345"/>
      <c r="DF97" s="345"/>
      <c r="DG97" s="345"/>
    </row>
    <row r="98" spans="2:111" x14ac:dyDescent="0.25">
      <c r="B98" s="344"/>
      <c r="C98" s="344"/>
      <c r="D98" s="344"/>
      <c r="E98" s="344"/>
      <c r="F98" s="344"/>
      <c r="G98" s="344"/>
      <c r="H98" s="344"/>
      <c r="CY98" s="345"/>
      <c r="CZ98" s="345"/>
      <c r="DA98" s="345"/>
      <c r="DB98" s="345"/>
      <c r="DC98" s="345"/>
      <c r="DD98" s="345"/>
      <c r="DE98" s="345"/>
      <c r="DF98" s="345"/>
      <c r="DG98" s="345"/>
    </row>
    <row r="99" spans="2:111" x14ac:dyDescent="0.25">
      <c r="B99" s="344"/>
      <c r="C99" s="344"/>
      <c r="D99" s="344"/>
      <c r="E99" s="344"/>
      <c r="F99" s="344"/>
      <c r="G99" s="344"/>
      <c r="H99" s="344"/>
      <c r="CY99" s="345"/>
      <c r="CZ99" s="345"/>
      <c r="DA99" s="345"/>
      <c r="DB99" s="345"/>
      <c r="DC99" s="345"/>
      <c r="DD99" s="345"/>
      <c r="DE99" s="345"/>
      <c r="DF99" s="345"/>
      <c r="DG99" s="345"/>
    </row>
    <row r="100" spans="2:111" x14ac:dyDescent="0.25">
      <c r="B100" s="344"/>
      <c r="C100" s="344"/>
      <c r="D100" s="344"/>
      <c r="E100" s="344"/>
      <c r="F100" s="344"/>
      <c r="G100" s="344"/>
      <c r="H100" s="344"/>
      <c r="CY100" s="345"/>
      <c r="CZ100" s="345"/>
      <c r="DA100" s="345"/>
      <c r="DB100" s="345"/>
      <c r="DC100" s="345"/>
      <c r="DD100" s="345"/>
      <c r="DE100" s="345"/>
      <c r="DF100" s="345"/>
      <c r="DG100" s="345"/>
    </row>
    <row r="101" spans="2:111" x14ac:dyDescent="0.25">
      <c r="B101" s="344"/>
      <c r="C101" s="344"/>
      <c r="D101" s="344"/>
      <c r="E101" s="344"/>
      <c r="F101" s="344"/>
      <c r="G101" s="344"/>
      <c r="H101" s="344"/>
      <c r="CY101" s="345"/>
      <c r="CZ101" s="345"/>
      <c r="DA101" s="345"/>
      <c r="DB101" s="345"/>
      <c r="DC101" s="345"/>
      <c r="DD101" s="345"/>
      <c r="DE101" s="345"/>
      <c r="DF101" s="345"/>
      <c r="DG101" s="345"/>
    </row>
    <row r="102" spans="2:111" x14ac:dyDescent="0.25">
      <c r="B102" s="344"/>
      <c r="C102" s="344"/>
      <c r="D102" s="344"/>
      <c r="E102" s="344"/>
      <c r="F102" s="344"/>
      <c r="G102" s="344"/>
      <c r="H102" s="344"/>
      <c r="CY102" s="345"/>
      <c r="CZ102" s="345"/>
      <c r="DA102" s="345"/>
      <c r="DB102" s="345"/>
      <c r="DC102" s="345"/>
      <c r="DD102" s="345"/>
      <c r="DE102" s="345"/>
      <c r="DF102" s="345"/>
      <c r="DG102" s="345"/>
    </row>
    <row r="103" spans="2:111" x14ac:dyDescent="0.25">
      <c r="B103" s="344"/>
      <c r="C103" s="344"/>
      <c r="D103" s="344"/>
      <c r="E103" s="344"/>
      <c r="F103" s="344"/>
      <c r="G103" s="344"/>
      <c r="H103" s="344"/>
      <c r="CY103" s="345"/>
      <c r="CZ103" s="345"/>
      <c r="DA103" s="345"/>
      <c r="DB103" s="345"/>
      <c r="DC103" s="345"/>
      <c r="DD103" s="345"/>
      <c r="DE103" s="345"/>
      <c r="DF103" s="345"/>
      <c r="DG103" s="345"/>
    </row>
    <row r="104" spans="2:111" x14ac:dyDescent="0.25">
      <c r="B104" s="344"/>
      <c r="C104" s="344"/>
      <c r="D104" s="344"/>
      <c r="E104" s="344"/>
      <c r="F104" s="344"/>
      <c r="G104" s="344"/>
      <c r="H104" s="344"/>
      <c r="CY104" s="345"/>
      <c r="CZ104" s="345"/>
      <c r="DA104" s="345"/>
      <c r="DB104" s="345"/>
      <c r="DC104" s="345"/>
      <c r="DD104" s="345"/>
      <c r="DE104" s="345"/>
      <c r="DF104" s="345"/>
      <c r="DG104" s="345"/>
    </row>
    <row r="105" spans="2:111" x14ac:dyDescent="0.25">
      <c r="B105" s="344"/>
      <c r="C105" s="344"/>
      <c r="D105" s="344"/>
      <c r="E105" s="344"/>
      <c r="F105" s="344"/>
      <c r="G105" s="344"/>
      <c r="H105" s="344"/>
      <c r="CY105" s="345"/>
      <c r="CZ105" s="345"/>
      <c r="DA105" s="345"/>
      <c r="DB105" s="345"/>
      <c r="DC105" s="345"/>
      <c r="DD105" s="345"/>
      <c r="DE105" s="345"/>
      <c r="DF105" s="345"/>
      <c r="DG105" s="345"/>
    </row>
    <row r="106" spans="2:111" x14ac:dyDescent="0.25">
      <c r="B106" s="344"/>
      <c r="C106" s="344"/>
      <c r="D106" s="344"/>
      <c r="E106" s="344"/>
      <c r="F106" s="344"/>
      <c r="G106" s="344"/>
      <c r="H106" s="344"/>
      <c r="CY106" s="345"/>
      <c r="CZ106" s="345"/>
      <c r="DA106" s="345"/>
      <c r="DB106" s="345"/>
      <c r="DC106" s="345"/>
      <c r="DD106" s="345"/>
      <c r="DE106" s="345"/>
      <c r="DF106" s="345"/>
      <c r="DG106" s="345"/>
    </row>
    <row r="107" spans="2:111" x14ac:dyDescent="0.25">
      <c r="B107" s="344"/>
      <c r="C107" s="344"/>
      <c r="D107" s="344"/>
      <c r="E107" s="344"/>
      <c r="F107" s="344"/>
      <c r="G107" s="344"/>
      <c r="H107" s="344"/>
      <c r="CY107" s="345"/>
      <c r="CZ107" s="345"/>
      <c r="DA107" s="345"/>
      <c r="DB107" s="345"/>
      <c r="DC107" s="345"/>
      <c r="DD107" s="345"/>
      <c r="DE107" s="345"/>
      <c r="DF107" s="345"/>
      <c r="DG107" s="345"/>
    </row>
    <row r="108" spans="2:111" x14ac:dyDescent="0.25">
      <c r="B108" s="344"/>
      <c r="C108" s="344"/>
      <c r="D108" s="344"/>
      <c r="E108" s="344"/>
      <c r="F108" s="344"/>
      <c r="G108" s="344"/>
      <c r="H108" s="344"/>
      <c r="CY108" s="345"/>
      <c r="CZ108" s="345"/>
      <c r="DA108" s="345"/>
      <c r="DB108" s="345"/>
      <c r="DC108" s="345"/>
      <c r="DD108" s="345"/>
      <c r="DE108" s="345"/>
      <c r="DF108" s="345"/>
      <c r="DG108" s="345"/>
    </row>
    <row r="109" spans="2:111" x14ac:dyDescent="0.25">
      <c r="B109" s="344"/>
      <c r="C109" s="344"/>
      <c r="D109" s="344"/>
      <c r="E109" s="344"/>
      <c r="F109" s="344"/>
      <c r="G109" s="344"/>
      <c r="H109" s="344"/>
      <c r="CY109" s="345"/>
      <c r="CZ109" s="345"/>
      <c r="DA109" s="345"/>
      <c r="DB109" s="345"/>
      <c r="DC109" s="345"/>
      <c r="DD109" s="345"/>
      <c r="DE109" s="345"/>
      <c r="DF109" s="345"/>
      <c r="DG109" s="345"/>
    </row>
    <row r="110" spans="2:111" x14ac:dyDescent="0.25">
      <c r="B110" s="344"/>
      <c r="C110" s="344"/>
      <c r="D110" s="344"/>
      <c r="E110" s="344"/>
      <c r="F110" s="344"/>
      <c r="G110" s="344"/>
      <c r="H110" s="344"/>
      <c r="CY110" s="345"/>
      <c r="CZ110" s="345"/>
      <c r="DA110" s="345"/>
      <c r="DB110" s="345"/>
      <c r="DC110" s="345"/>
      <c r="DD110" s="345"/>
      <c r="DE110" s="345"/>
      <c r="DF110" s="345"/>
      <c r="DG110" s="345"/>
    </row>
    <row r="111" spans="2:111" x14ac:dyDescent="0.25">
      <c r="B111" s="344"/>
      <c r="C111" s="344"/>
      <c r="D111" s="344"/>
      <c r="E111" s="344"/>
      <c r="F111" s="344"/>
      <c r="G111" s="344"/>
      <c r="H111" s="344"/>
      <c r="CY111" s="345"/>
      <c r="CZ111" s="345"/>
      <c r="DA111" s="345"/>
      <c r="DB111" s="345"/>
      <c r="DC111" s="345"/>
      <c r="DD111" s="345"/>
      <c r="DE111" s="345"/>
      <c r="DF111" s="345"/>
      <c r="DG111" s="345"/>
    </row>
    <row r="112" spans="2:111" x14ac:dyDescent="0.25">
      <c r="B112" s="344"/>
      <c r="C112" s="344"/>
      <c r="D112" s="344"/>
      <c r="E112" s="344"/>
      <c r="F112" s="344"/>
      <c r="G112" s="344"/>
      <c r="H112" s="344"/>
      <c r="CY112" s="345"/>
      <c r="CZ112" s="345"/>
      <c r="DA112" s="345"/>
      <c r="DB112" s="345"/>
      <c r="DC112" s="345"/>
      <c r="DD112" s="345"/>
      <c r="DE112" s="345"/>
      <c r="DF112" s="345"/>
      <c r="DG112" s="345"/>
    </row>
    <row r="113" spans="2:111" x14ac:dyDescent="0.25">
      <c r="B113" s="344"/>
      <c r="C113" s="344"/>
      <c r="D113" s="344"/>
      <c r="E113" s="344"/>
      <c r="F113" s="344"/>
      <c r="G113" s="344"/>
      <c r="H113" s="344"/>
      <c r="CY113" s="345"/>
      <c r="CZ113" s="345"/>
      <c r="DA113" s="345"/>
      <c r="DB113" s="345"/>
      <c r="DC113" s="345"/>
      <c r="DD113" s="345"/>
      <c r="DE113" s="345"/>
      <c r="DF113" s="345"/>
      <c r="DG113" s="345"/>
    </row>
    <row r="114" spans="2:111" x14ac:dyDescent="0.25">
      <c r="B114" s="344"/>
      <c r="C114" s="344"/>
      <c r="D114" s="344"/>
      <c r="E114" s="344"/>
      <c r="F114" s="344"/>
      <c r="G114" s="344"/>
      <c r="H114" s="344"/>
      <c r="CY114" s="345"/>
      <c r="CZ114" s="345"/>
      <c r="DA114" s="345"/>
      <c r="DB114" s="345"/>
      <c r="DC114" s="345"/>
      <c r="DD114" s="345"/>
      <c r="DE114" s="345"/>
      <c r="DF114" s="345"/>
      <c r="DG114" s="345"/>
    </row>
    <row r="115" spans="2:111" x14ac:dyDescent="0.25">
      <c r="B115" s="344"/>
      <c r="C115" s="344"/>
      <c r="D115" s="344"/>
      <c r="E115" s="344"/>
      <c r="F115" s="344"/>
      <c r="G115" s="344"/>
      <c r="H115" s="344"/>
      <c r="CY115" s="345"/>
      <c r="CZ115" s="345"/>
      <c r="DA115" s="345"/>
      <c r="DB115" s="345"/>
      <c r="DC115" s="345"/>
      <c r="DD115" s="345"/>
      <c r="DE115" s="345"/>
      <c r="DF115" s="345"/>
      <c r="DG115" s="345"/>
    </row>
    <row r="116" spans="2:111" x14ac:dyDescent="0.25">
      <c r="B116" s="344"/>
      <c r="C116" s="344"/>
      <c r="D116" s="344"/>
      <c r="E116" s="344"/>
      <c r="F116" s="344"/>
      <c r="G116" s="344"/>
      <c r="H116" s="344"/>
      <c r="CY116" s="345"/>
      <c r="CZ116" s="345"/>
      <c r="DA116" s="345"/>
      <c r="DB116" s="345"/>
      <c r="DC116" s="345"/>
      <c r="DD116" s="345"/>
      <c r="DE116" s="345"/>
      <c r="DF116" s="345"/>
      <c r="DG116" s="345"/>
    </row>
    <row r="117" spans="2:111" x14ac:dyDescent="0.25">
      <c r="B117" s="344"/>
      <c r="C117" s="344"/>
      <c r="D117" s="344"/>
      <c r="E117" s="344"/>
      <c r="F117" s="344"/>
      <c r="G117" s="344"/>
      <c r="H117" s="344"/>
      <c r="CY117" s="345"/>
      <c r="CZ117" s="345"/>
      <c r="DA117" s="345"/>
      <c r="DB117" s="345"/>
      <c r="DC117" s="345"/>
      <c r="DD117" s="345"/>
      <c r="DE117" s="345"/>
      <c r="DF117" s="345"/>
      <c r="DG117" s="345"/>
    </row>
    <row r="118" spans="2:111" x14ac:dyDescent="0.25">
      <c r="B118" s="344"/>
      <c r="C118" s="344"/>
      <c r="D118" s="344"/>
      <c r="E118" s="344"/>
      <c r="F118" s="344"/>
      <c r="G118" s="344"/>
      <c r="H118" s="344"/>
      <c r="CY118" s="345"/>
      <c r="CZ118" s="345"/>
      <c r="DA118" s="345"/>
      <c r="DB118" s="345"/>
      <c r="DC118" s="345"/>
      <c r="DD118" s="345"/>
      <c r="DE118" s="345"/>
      <c r="DF118" s="345"/>
      <c r="DG118" s="345"/>
    </row>
    <row r="119" spans="2:111" x14ac:dyDescent="0.25">
      <c r="B119" s="344"/>
      <c r="C119" s="344"/>
      <c r="D119" s="344"/>
      <c r="E119" s="344"/>
      <c r="F119" s="344"/>
      <c r="G119" s="344"/>
      <c r="H119" s="344"/>
      <c r="CY119" s="345"/>
      <c r="CZ119" s="345"/>
      <c r="DA119" s="345"/>
      <c r="DB119" s="345"/>
      <c r="DC119" s="345"/>
      <c r="DD119" s="345"/>
      <c r="DE119" s="345"/>
      <c r="DF119" s="345"/>
      <c r="DG119" s="345"/>
    </row>
    <row r="120" spans="2:111" ht="30" customHeight="1" x14ac:dyDescent="0.25">
      <c r="B120" s="344"/>
      <c r="C120" s="344"/>
      <c r="D120" s="344"/>
      <c r="E120" s="344"/>
      <c r="F120" s="344"/>
      <c r="G120" s="344"/>
      <c r="H120" s="344"/>
      <c r="CY120" s="345"/>
      <c r="CZ120" s="345"/>
      <c r="DA120" s="345"/>
      <c r="DB120" s="345"/>
      <c r="DC120" s="345"/>
      <c r="DD120" s="345"/>
      <c r="DE120" s="345"/>
      <c r="DF120" s="345"/>
      <c r="DG120" s="345"/>
    </row>
    <row r="121" spans="2:111" x14ac:dyDescent="0.25">
      <c r="B121" s="344"/>
      <c r="C121" s="344"/>
      <c r="D121" s="344"/>
      <c r="E121" s="344"/>
      <c r="F121" s="344"/>
      <c r="G121" s="344"/>
      <c r="H121" s="344"/>
      <c r="CY121" s="345"/>
      <c r="CZ121" s="345"/>
      <c r="DA121" s="345"/>
      <c r="DB121" s="345"/>
      <c r="DC121" s="345"/>
      <c r="DD121" s="345"/>
      <c r="DE121" s="345"/>
      <c r="DF121" s="345"/>
      <c r="DG121" s="345"/>
    </row>
    <row r="122" spans="2:111" x14ac:dyDescent="0.25">
      <c r="B122" s="344"/>
      <c r="C122" s="344"/>
      <c r="D122" s="344"/>
      <c r="E122" s="344"/>
      <c r="F122" s="344"/>
      <c r="G122" s="344"/>
      <c r="H122" s="344"/>
      <c r="CY122" s="345"/>
      <c r="CZ122" s="345"/>
      <c r="DA122" s="345"/>
      <c r="DB122" s="345"/>
      <c r="DC122" s="345"/>
      <c r="DD122" s="345"/>
      <c r="DE122" s="345"/>
      <c r="DF122" s="345"/>
      <c r="DG122" s="345"/>
    </row>
    <row r="123" spans="2:111" x14ac:dyDescent="0.25">
      <c r="B123" s="344"/>
      <c r="C123" s="344"/>
      <c r="D123" s="344"/>
      <c r="E123" s="344"/>
      <c r="F123" s="344"/>
      <c r="G123" s="344"/>
      <c r="H123" s="344"/>
      <c r="CY123" s="345"/>
      <c r="CZ123" s="345"/>
      <c r="DA123" s="345"/>
      <c r="DB123" s="345"/>
      <c r="DC123" s="345"/>
      <c r="DD123" s="345"/>
      <c r="DE123" s="345"/>
      <c r="DF123" s="345"/>
      <c r="DG123" s="345"/>
    </row>
    <row r="124" spans="2:111" x14ac:dyDescent="0.25">
      <c r="B124" s="344"/>
      <c r="C124" s="344"/>
      <c r="D124" s="344"/>
      <c r="E124" s="344"/>
      <c r="F124" s="344"/>
      <c r="G124" s="344"/>
      <c r="H124" s="344"/>
      <c r="CY124" s="345"/>
      <c r="CZ124" s="345"/>
      <c r="DA124" s="345"/>
      <c r="DB124" s="345"/>
      <c r="DC124" s="345"/>
      <c r="DD124" s="345"/>
      <c r="DE124" s="345"/>
      <c r="DF124" s="345"/>
      <c r="DG124" s="345"/>
    </row>
    <row r="125" spans="2:111" x14ac:dyDescent="0.25">
      <c r="B125" s="344"/>
      <c r="C125" s="344"/>
      <c r="D125" s="344"/>
      <c r="E125" s="344"/>
      <c r="F125" s="344"/>
      <c r="G125" s="344"/>
      <c r="H125" s="344"/>
      <c r="CY125" s="345"/>
      <c r="CZ125" s="345"/>
      <c r="DA125" s="345"/>
      <c r="DB125" s="345"/>
      <c r="DC125" s="345"/>
      <c r="DD125" s="345"/>
      <c r="DE125" s="345"/>
      <c r="DF125" s="345"/>
      <c r="DG125" s="345"/>
    </row>
    <row r="126" spans="2:111" x14ac:dyDescent="0.25">
      <c r="B126" s="344"/>
      <c r="C126" s="344"/>
      <c r="D126" s="344"/>
      <c r="E126" s="344"/>
      <c r="F126" s="344"/>
      <c r="G126" s="344"/>
      <c r="H126" s="344"/>
      <c r="CY126" s="345"/>
      <c r="CZ126" s="345"/>
      <c r="DA126" s="345"/>
      <c r="DB126" s="345"/>
      <c r="DC126" s="345"/>
      <c r="DD126" s="345"/>
      <c r="DE126" s="345"/>
      <c r="DF126" s="345"/>
      <c r="DG126" s="345"/>
    </row>
    <row r="127" spans="2:111" x14ac:dyDescent="0.25">
      <c r="B127" s="344"/>
      <c r="C127" s="344"/>
      <c r="D127" s="344"/>
      <c r="E127" s="344"/>
      <c r="F127" s="344"/>
      <c r="G127" s="344"/>
      <c r="H127" s="344"/>
      <c r="CY127" s="345"/>
      <c r="CZ127" s="345"/>
      <c r="DA127" s="345"/>
      <c r="DB127" s="345"/>
      <c r="DC127" s="345"/>
      <c r="DD127" s="345"/>
      <c r="DE127" s="345"/>
      <c r="DF127" s="345"/>
      <c r="DG127" s="345"/>
    </row>
    <row r="128" spans="2:111" x14ac:dyDescent="0.25">
      <c r="B128" s="344"/>
      <c r="C128" s="344"/>
      <c r="D128" s="344"/>
      <c r="E128" s="344"/>
      <c r="F128" s="344"/>
      <c r="G128" s="344"/>
      <c r="H128" s="344"/>
      <c r="CY128" s="345"/>
      <c r="CZ128" s="345"/>
      <c r="DA128" s="345"/>
      <c r="DB128" s="345"/>
      <c r="DC128" s="345"/>
      <c r="DD128" s="345"/>
      <c r="DE128" s="345"/>
      <c r="DF128" s="345"/>
      <c r="DG128" s="345"/>
    </row>
    <row r="129" spans="2:111" x14ac:dyDescent="0.25">
      <c r="B129" s="344"/>
      <c r="C129" s="344"/>
      <c r="D129" s="344"/>
      <c r="E129" s="344"/>
      <c r="F129" s="344"/>
      <c r="G129" s="344"/>
      <c r="H129" s="344"/>
      <c r="CY129" s="345"/>
      <c r="CZ129" s="345"/>
      <c r="DA129" s="345"/>
      <c r="DB129" s="345"/>
      <c r="DC129" s="345"/>
      <c r="DD129" s="345"/>
      <c r="DE129" s="345"/>
      <c r="DF129" s="345"/>
      <c r="DG129" s="345"/>
    </row>
    <row r="130" spans="2:111" x14ac:dyDescent="0.25">
      <c r="B130" s="344"/>
      <c r="C130" s="344"/>
      <c r="D130" s="344"/>
      <c r="E130" s="344"/>
      <c r="F130" s="344"/>
      <c r="G130" s="344"/>
      <c r="H130" s="344"/>
      <c r="CY130" s="345"/>
      <c r="CZ130" s="345"/>
      <c r="DA130" s="345"/>
      <c r="DB130" s="345"/>
      <c r="DC130" s="345"/>
      <c r="DD130" s="345"/>
      <c r="DE130" s="345"/>
      <c r="DF130" s="345"/>
      <c r="DG130" s="345"/>
    </row>
    <row r="131" spans="2:111" x14ac:dyDescent="0.25">
      <c r="B131" s="344"/>
      <c r="C131" s="344"/>
      <c r="D131" s="344"/>
      <c r="E131" s="344"/>
      <c r="F131" s="344"/>
      <c r="G131" s="344"/>
      <c r="H131" s="344"/>
      <c r="CY131" s="345"/>
      <c r="CZ131" s="345"/>
      <c r="DA131" s="345"/>
      <c r="DB131" s="345"/>
      <c r="DC131" s="345"/>
      <c r="DD131" s="345"/>
      <c r="DE131" s="345"/>
      <c r="DF131" s="345"/>
      <c r="DG131" s="345"/>
    </row>
    <row r="132" spans="2:111" x14ac:dyDescent="0.25">
      <c r="B132" s="344"/>
      <c r="C132" s="344"/>
      <c r="D132" s="344"/>
      <c r="E132" s="344"/>
      <c r="F132" s="344"/>
      <c r="G132" s="344"/>
      <c r="H132" s="344"/>
      <c r="CY132" s="345"/>
      <c r="CZ132" s="345"/>
      <c r="DA132" s="345"/>
      <c r="DB132" s="345"/>
      <c r="DC132" s="345"/>
      <c r="DD132" s="345"/>
      <c r="DE132" s="345"/>
      <c r="DF132" s="345"/>
      <c r="DG132" s="345"/>
    </row>
    <row r="133" spans="2:111" x14ac:dyDescent="0.25">
      <c r="B133" s="344"/>
      <c r="C133" s="344"/>
      <c r="D133" s="344"/>
      <c r="E133" s="344"/>
      <c r="F133" s="344"/>
      <c r="G133" s="344"/>
      <c r="H133" s="344"/>
      <c r="CY133" s="345"/>
      <c r="CZ133" s="345"/>
      <c r="DA133" s="345"/>
      <c r="DB133" s="345"/>
      <c r="DC133" s="345"/>
      <c r="DD133" s="345"/>
      <c r="DE133" s="345"/>
      <c r="DF133" s="345"/>
      <c r="DG133" s="345"/>
    </row>
    <row r="134" spans="2:111" x14ac:dyDescent="0.25">
      <c r="B134" s="344"/>
      <c r="C134" s="344"/>
      <c r="D134" s="344"/>
      <c r="E134" s="344"/>
      <c r="F134" s="344"/>
      <c r="G134" s="344"/>
      <c r="H134" s="344"/>
      <c r="CY134" s="345"/>
      <c r="CZ134" s="345"/>
      <c r="DA134" s="345"/>
      <c r="DB134" s="345"/>
      <c r="DC134" s="345"/>
      <c r="DD134" s="345"/>
      <c r="DE134" s="345"/>
      <c r="DF134" s="345"/>
      <c r="DG134" s="345"/>
    </row>
    <row r="135" spans="2:111" ht="181.5" customHeight="1" x14ac:dyDescent="0.25">
      <c r="B135" s="344"/>
      <c r="C135" s="344"/>
      <c r="D135" s="344"/>
      <c r="E135" s="344"/>
      <c r="F135" s="344"/>
      <c r="G135" s="344"/>
      <c r="H135" s="344"/>
      <c r="CY135" s="345"/>
      <c r="CZ135" s="345"/>
      <c r="DA135" s="345"/>
      <c r="DB135" s="345"/>
      <c r="DC135" s="345"/>
      <c r="DD135" s="345"/>
      <c r="DE135" s="345"/>
      <c r="DF135" s="345"/>
      <c r="DG135" s="345"/>
    </row>
    <row r="136" spans="2:111" x14ac:dyDescent="0.25">
      <c r="B136" s="344"/>
      <c r="C136" s="344"/>
      <c r="D136" s="344"/>
      <c r="E136" s="344"/>
      <c r="F136" s="344"/>
      <c r="G136" s="344"/>
      <c r="H136" s="344"/>
      <c r="CY136" s="345"/>
      <c r="CZ136" s="345"/>
      <c r="DA136" s="345"/>
      <c r="DB136" s="345"/>
      <c r="DC136" s="345"/>
      <c r="DD136" s="345"/>
      <c r="DE136" s="345"/>
      <c r="DF136" s="345"/>
      <c r="DG136" s="345"/>
    </row>
    <row r="137" spans="2:111" x14ac:dyDescent="0.25">
      <c r="B137" s="344"/>
      <c r="C137" s="344"/>
      <c r="D137" s="344"/>
      <c r="E137" s="344"/>
      <c r="F137" s="344"/>
      <c r="G137" s="344"/>
      <c r="H137" s="344"/>
      <c r="CY137" s="345"/>
      <c r="CZ137" s="345"/>
      <c r="DA137" s="345"/>
      <c r="DB137" s="345"/>
      <c r="DC137" s="345"/>
      <c r="DD137" s="345"/>
      <c r="DE137" s="345"/>
      <c r="DF137" s="345"/>
      <c r="DG137" s="345"/>
    </row>
    <row r="138" spans="2:111" ht="39.75" customHeight="1" x14ac:dyDescent="0.25">
      <c r="B138" s="344"/>
      <c r="C138" s="344"/>
      <c r="D138" s="344"/>
      <c r="E138" s="344"/>
      <c r="F138" s="344"/>
      <c r="G138" s="344"/>
      <c r="H138" s="344"/>
      <c r="CY138" s="345"/>
      <c r="CZ138" s="345"/>
      <c r="DA138" s="345"/>
      <c r="DB138" s="345"/>
      <c r="DC138" s="345"/>
      <c r="DD138" s="345"/>
      <c r="DE138" s="345"/>
      <c r="DF138" s="345"/>
      <c r="DG138" s="345"/>
    </row>
    <row r="139" spans="2:111" x14ac:dyDescent="0.25">
      <c r="B139" s="344"/>
      <c r="C139" s="344"/>
      <c r="D139" s="344"/>
      <c r="E139" s="344"/>
      <c r="F139" s="344"/>
      <c r="G139" s="344"/>
      <c r="H139" s="344"/>
      <c r="CY139" s="345"/>
      <c r="CZ139" s="345"/>
      <c r="DA139" s="345"/>
      <c r="DB139" s="345"/>
      <c r="DC139" s="345"/>
      <c r="DD139" s="345"/>
      <c r="DE139" s="345"/>
      <c r="DF139" s="345"/>
      <c r="DG139" s="345"/>
    </row>
    <row r="140" spans="2:111" ht="26.25" customHeight="1" x14ac:dyDescent="0.25">
      <c r="B140" s="344"/>
      <c r="C140" s="344"/>
      <c r="D140" s="344"/>
      <c r="E140" s="344"/>
      <c r="F140" s="344"/>
      <c r="G140" s="344"/>
      <c r="H140" s="344"/>
      <c r="CY140" s="345"/>
      <c r="CZ140" s="345"/>
      <c r="DA140" s="345"/>
      <c r="DB140" s="345"/>
      <c r="DC140" s="345"/>
      <c r="DD140" s="345"/>
      <c r="DE140" s="345"/>
      <c r="DF140" s="345"/>
      <c r="DG140" s="345"/>
    </row>
    <row r="141" spans="2:111" x14ac:dyDescent="0.25">
      <c r="B141" s="344"/>
      <c r="C141" s="344"/>
      <c r="D141" s="344"/>
      <c r="E141" s="344"/>
      <c r="F141" s="344"/>
      <c r="G141" s="344"/>
      <c r="H141" s="344"/>
      <c r="CY141" s="345"/>
      <c r="CZ141" s="345"/>
      <c r="DA141" s="345"/>
      <c r="DB141" s="345"/>
      <c r="DC141" s="345"/>
      <c r="DD141" s="345"/>
      <c r="DE141" s="345"/>
      <c r="DF141" s="345"/>
      <c r="DG141" s="345"/>
    </row>
    <row r="142" spans="2:111" x14ac:dyDescent="0.25">
      <c r="B142" s="344"/>
      <c r="C142" s="344"/>
      <c r="D142" s="344"/>
      <c r="E142" s="344"/>
      <c r="F142" s="344"/>
      <c r="G142" s="344"/>
      <c r="H142" s="344"/>
    </row>
    <row r="143" spans="2:111" x14ac:dyDescent="0.25">
      <c r="B143" s="344"/>
      <c r="C143" s="344"/>
      <c r="D143" s="344"/>
      <c r="E143" s="344"/>
      <c r="F143" s="344"/>
      <c r="G143" s="344"/>
      <c r="H143" s="344"/>
    </row>
    <row r="144" spans="2:111" x14ac:dyDescent="0.25">
      <c r="B144" s="344"/>
      <c r="C144" s="344"/>
      <c r="D144" s="344"/>
      <c r="E144" s="344"/>
      <c r="F144" s="344"/>
      <c r="G144" s="344"/>
      <c r="H144" s="344"/>
    </row>
    <row r="145" spans="2:8" x14ac:dyDescent="0.25">
      <c r="B145" s="344"/>
      <c r="C145" s="344"/>
      <c r="D145" s="344"/>
      <c r="E145" s="344"/>
      <c r="F145" s="344"/>
      <c r="G145" s="344"/>
      <c r="H145" s="344"/>
    </row>
    <row r="146" spans="2:8" x14ac:dyDescent="0.25">
      <c r="B146" s="344"/>
      <c r="C146" s="344"/>
      <c r="D146" s="344"/>
      <c r="E146" s="344"/>
      <c r="F146" s="344"/>
      <c r="G146" s="344"/>
      <c r="H146" s="344"/>
    </row>
    <row r="147" spans="2:8" x14ac:dyDescent="0.25">
      <c r="B147" s="344"/>
      <c r="C147" s="344"/>
      <c r="D147" s="344"/>
      <c r="E147" s="344"/>
      <c r="F147" s="344"/>
      <c r="G147" s="344"/>
      <c r="H147" s="344"/>
    </row>
    <row r="148" spans="2:8" x14ac:dyDescent="0.25">
      <c r="B148" s="344"/>
      <c r="C148" s="344"/>
      <c r="D148" s="344"/>
      <c r="E148" s="344"/>
      <c r="F148" s="344"/>
      <c r="G148" s="344"/>
      <c r="H148" s="344"/>
    </row>
    <row r="149" spans="2:8" x14ac:dyDescent="0.25">
      <c r="B149" s="344"/>
      <c r="C149" s="344"/>
      <c r="D149" s="344"/>
      <c r="E149" s="344"/>
      <c r="F149" s="344"/>
      <c r="G149" s="344"/>
      <c r="H149" s="344"/>
    </row>
    <row r="150" spans="2:8" x14ac:dyDescent="0.25">
      <c r="B150" s="344"/>
      <c r="C150" s="344"/>
      <c r="D150" s="344"/>
      <c r="E150" s="344"/>
      <c r="F150" s="344"/>
      <c r="G150" s="344"/>
      <c r="H150" s="344"/>
    </row>
    <row r="151" spans="2:8" x14ac:dyDescent="0.25">
      <c r="B151" s="344"/>
      <c r="C151" s="344"/>
      <c r="D151" s="344"/>
      <c r="E151" s="344"/>
      <c r="F151" s="344"/>
      <c r="G151" s="344"/>
      <c r="H151" s="344"/>
    </row>
    <row r="152" spans="2:8" x14ac:dyDescent="0.25">
      <c r="B152" s="344"/>
      <c r="C152" s="344"/>
      <c r="D152" s="344"/>
      <c r="E152" s="344"/>
      <c r="F152" s="344"/>
      <c r="G152" s="344"/>
      <c r="H152" s="344"/>
    </row>
    <row r="153" spans="2:8" x14ac:dyDescent="0.25">
      <c r="B153" s="344"/>
      <c r="C153" s="344"/>
      <c r="D153" s="344"/>
      <c r="E153" s="344"/>
      <c r="F153" s="344"/>
      <c r="G153" s="344"/>
      <c r="H153" s="344"/>
    </row>
    <row r="154" spans="2:8" x14ac:dyDescent="0.25">
      <c r="B154" s="344"/>
      <c r="C154" s="344"/>
      <c r="D154" s="344"/>
      <c r="E154" s="344"/>
      <c r="F154" s="344"/>
      <c r="G154" s="344"/>
      <c r="H154" s="344"/>
    </row>
    <row r="155" spans="2:8" x14ac:dyDescent="0.25">
      <c r="B155" s="344"/>
      <c r="C155" s="344"/>
      <c r="D155" s="344"/>
      <c r="E155" s="344"/>
      <c r="F155" s="344"/>
      <c r="G155" s="344"/>
      <c r="H155" s="344"/>
    </row>
    <row r="156" spans="2:8" x14ac:dyDescent="0.25">
      <c r="B156" s="344"/>
      <c r="C156" s="344"/>
      <c r="D156" s="344"/>
      <c r="E156" s="344"/>
      <c r="F156" s="344"/>
      <c r="G156" s="344"/>
      <c r="H156" s="344"/>
    </row>
    <row r="157" spans="2:8" x14ac:dyDescent="0.25">
      <c r="B157" s="344"/>
      <c r="C157" s="344"/>
      <c r="D157" s="344"/>
      <c r="E157" s="344"/>
      <c r="F157" s="344"/>
      <c r="G157" s="344"/>
      <c r="H157" s="344"/>
    </row>
    <row r="158" spans="2:8" x14ac:dyDescent="0.25">
      <c r="B158" s="344"/>
      <c r="C158" s="344"/>
      <c r="D158" s="344"/>
      <c r="E158" s="344"/>
      <c r="F158" s="344"/>
      <c r="G158" s="344"/>
      <c r="H158" s="344"/>
    </row>
    <row r="159" spans="2:8" x14ac:dyDescent="0.25">
      <c r="B159" s="344"/>
      <c r="C159" s="344"/>
      <c r="D159" s="344"/>
      <c r="E159" s="344"/>
      <c r="F159" s="344"/>
      <c r="G159" s="344"/>
      <c r="H159" s="344"/>
    </row>
    <row r="160" spans="2:8" x14ac:dyDescent="0.25">
      <c r="B160" s="344"/>
      <c r="C160" s="344"/>
      <c r="D160" s="344"/>
      <c r="E160" s="344"/>
      <c r="F160" s="344"/>
      <c r="G160" s="344"/>
      <c r="H160" s="344"/>
    </row>
    <row r="161" spans="2:8" x14ac:dyDescent="0.25">
      <c r="B161" s="344"/>
      <c r="C161" s="344"/>
      <c r="D161" s="344"/>
      <c r="E161" s="344"/>
      <c r="F161" s="344"/>
      <c r="G161" s="344"/>
      <c r="H161" s="344"/>
    </row>
    <row r="162" spans="2:8" x14ac:dyDescent="0.25">
      <c r="B162" s="344"/>
      <c r="C162" s="344"/>
      <c r="D162" s="344"/>
      <c r="E162" s="344"/>
      <c r="F162" s="344"/>
      <c r="G162" s="344"/>
      <c r="H162" s="344"/>
    </row>
    <row r="163" spans="2:8" x14ac:dyDescent="0.25">
      <c r="B163" s="344"/>
      <c r="C163" s="344"/>
      <c r="D163" s="344"/>
      <c r="E163" s="344"/>
      <c r="F163" s="344"/>
      <c r="G163" s="344"/>
      <c r="H163" s="344"/>
    </row>
    <row r="164" spans="2:8" x14ac:dyDescent="0.25">
      <c r="B164" s="344"/>
      <c r="C164" s="344"/>
      <c r="D164" s="344"/>
      <c r="E164" s="344"/>
      <c r="F164" s="344"/>
      <c r="G164" s="344"/>
      <c r="H164" s="344"/>
    </row>
    <row r="165" spans="2:8" x14ac:dyDescent="0.25">
      <c r="B165" s="344"/>
      <c r="C165" s="344"/>
      <c r="D165" s="344"/>
      <c r="E165" s="344"/>
      <c r="F165" s="344"/>
      <c r="G165" s="344"/>
      <c r="H165" s="344"/>
    </row>
    <row r="166" spans="2:8" x14ac:dyDescent="0.25">
      <c r="B166" s="344"/>
      <c r="C166" s="344"/>
      <c r="D166" s="344"/>
      <c r="E166" s="344"/>
      <c r="F166" s="344"/>
      <c r="G166" s="344"/>
      <c r="H166" s="344"/>
    </row>
    <row r="167" spans="2:8" x14ac:dyDescent="0.25">
      <c r="B167" s="344"/>
      <c r="C167" s="344"/>
      <c r="D167" s="344"/>
      <c r="E167" s="344"/>
      <c r="F167" s="344"/>
      <c r="G167" s="344"/>
      <c r="H167" s="344"/>
    </row>
    <row r="168" spans="2:8" x14ac:dyDescent="0.25">
      <c r="B168" s="344"/>
      <c r="C168" s="344"/>
      <c r="D168" s="344"/>
      <c r="E168" s="344"/>
      <c r="F168" s="344"/>
      <c r="G168" s="344"/>
      <c r="H168" s="344"/>
    </row>
    <row r="169" spans="2:8" x14ac:dyDescent="0.25">
      <c r="B169" s="344"/>
      <c r="C169" s="344"/>
      <c r="D169" s="344"/>
      <c r="E169" s="344"/>
      <c r="F169" s="344"/>
      <c r="G169" s="344"/>
      <c r="H169" s="344"/>
    </row>
    <row r="170" spans="2:8" x14ac:dyDescent="0.25">
      <c r="B170" s="344"/>
      <c r="C170" s="344"/>
      <c r="D170" s="344"/>
      <c r="E170" s="344"/>
      <c r="F170" s="344"/>
      <c r="G170" s="344"/>
      <c r="H170" s="344"/>
    </row>
    <row r="171" spans="2:8" x14ac:dyDescent="0.25">
      <c r="B171" s="344"/>
      <c r="C171" s="344"/>
      <c r="D171" s="344"/>
      <c r="E171" s="344"/>
      <c r="F171" s="344"/>
      <c r="G171" s="344"/>
      <c r="H171" s="344"/>
    </row>
    <row r="172" spans="2:8" x14ac:dyDescent="0.25">
      <c r="B172" s="344"/>
      <c r="C172" s="344"/>
      <c r="D172" s="344"/>
      <c r="E172" s="344"/>
      <c r="F172" s="344"/>
      <c r="G172" s="344"/>
      <c r="H172" s="344"/>
    </row>
    <row r="173" spans="2:8" x14ac:dyDescent="0.25">
      <c r="B173" s="344"/>
      <c r="C173" s="344"/>
      <c r="D173" s="344"/>
      <c r="E173" s="344"/>
      <c r="F173" s="344"/>
      <c r="G173" s="344"/>
      <c r="H173" s="344"/>
    </row>
    <row r="174" spans="2:8" x14ac:dyDescent="0.25">
      <c r="B174" s="344"/>
      <c r="C174" s="344"/>
      <c r="D174" s="344"/>
      <c r="E174" s="344"/>
      <c r="F174" s="344"/>
      <c r="G174" s="344"/>
      <c r="H174" s="344"/>
    </row>
    <row r="175" spans="2:8" x14ac:dyDescent="0.25">
      <c r="B175" s="344"/>
      <c r="C175" s="344"/>
      <c r="D175" s="344"/>
      <c r="E175" s="344"/>
      <c r="F175" s="344"/>
      <c r="G175" s="344"/>
      <c r="H175" s="344"/>
    </row>
    <row r="176" spans="2:8" x14ac:dyDescent="0.25">
      <c r="B176" s="344"/>
      <c r="C176" s="344"/>
      <c r="D176" s="344"/>
      <c r="E176" s="344"/>
      <c r="F176" s="344"/>
      <c r="G176" s="344"/>
      <c r="H176" s="344"/>
    </row>
    <row r="177" spans="2:8" x14ac:dyDescent="0.25">
      <c r="B177" s="344"/>
      <c r="C177" s="344"/>
      <c r="D177" s="344"/>
      <c r="E177" s="344"/>
      <c r="F177" s="344"/>
      <c r="G177" s="344"/>
      <c r="H177" s="344"/>
    </row>
    <row r="178" spans="2:8" x14ac:dyDescent="0.25">
      <c r="B178" s="344"/>
      <c r="C178" s="344"/>
      <c r="D178" s="344"/>
      <c r="E178" s="344"/>
      <c r="F178" s="344"/>
      <c r="G178" s="344"/>
      <c r="H178" s="344"/>
    </row>
    <row r="179" spans="2:8" x14ac:dyDescent="0.25">
      <c r="B179" s="344"/>
      <c r="C179" s="344"/>
      <c r="D179" s="344"/>
      <c r="E179" s="344"/>
      <c r="F179" s="344"/>
      <c r="G179" s="344"/>
      <c r="H179" s="344"/>
    </row>
    <row r="180" spans="2:8" x14ac:dyDescent="0.25">
      <c r="B180" s="344"/>
      <c r="C180" s="344"/>
      <c r="D180" s="344"/>
      <c r="E180" s="344"/>
      <c r="F180" s="344"/>
      <c r="G180" s="344"/>
      <c r="H180" s="344"/>
    </row>
    <row r="181" spans="2:8" x14ac:dyDescent="0.25">
      <c r="B181" s="344"/>
      <c r="C181" s="344"/>
      <c r="D181" s="344"/>
      <c r="E181" s="344"/>
      <c r="F181" s="344"/>
      <c r="G181" s="344"/>
      <c r="H181" s="344"/>
    </row>
    <row r="182" spans="2:8" x14ac:dyDescent="0.25">
      <c r="B182" s="344"/>
      <c r="C182" s="344"/>
      <c r="D182" s="344"/>
      <c r="E182" s="344"/>
      <c r="F182" s="344"/>
      <c r="G182" s="344"/>
      <c r="H182" s="344"/>
    </row>
    <row r="183" spans="2:8" x14ac:dyDescent="0.25">
      <c r="B183" s="344"/>
      <c r="C183" s="344"/>
      <c r="D183" s="344"/>
      <c r="E183" s="344"/>
      <c r="F183" s="344"/>
      <c r="G183" s="344"/>
      <c r="H183" s="344"/>
    </row>
    <row r="184" spans="2:8" x14ac:dyDescent="0.25">
      <c r="B184" s="344"/>
      <c r="C184" s="344"/>
      <c r="D184" s="344"/>
      <c r="E184" s="344"/>
      <c r="F184" s="344"/>
      <c r="G184" s="344"/>
      <c r="H184" s="344"/>
    </row>
    <row r="185" spans="2:8" x14ac:dyDescent="0.25">
      <c r="B185" s="344"/>
      <c r="C185" s="344"/>
      <c r="D185" s="344"/>
      <c r="E185" s="344"/>
      <c r="F185" s="344"/>
      <c r="G185" s="344"/>
      <c r="H185" s="344"/>
    </row>
    <row r="186" spans="2:8" x14ac:dyDescent="0.25">
      <c r="B186" s="344"/>
      <c r="C186" s="344"/>
      <c r="D186" s="344"/>
      <c r="E186" s="344"/>
      <c r="F186" s="344"/>
      <c r="G186" s="344"/>
      <c r="H186" s="344"/>
    </row>
    <row r="187" spans="2:8" x14ac:dyDescent="0.25">
      <c r="B187" s="344"/>
      <c r="C187" s="344"/>
      <c r="D187" s="344"/>
      <c r="E187" s="344"/>
      <c r="F187" s="344"/>
      <c r="G187" s="344"/>
      <c r="H187" s="344"/>
    </row>
    <row r="188" spans="2:8" x14ac:dyDescent="0.25">
      <c r="B188" s="344"/>
      <c r="C188" s="344"/>
      <c r="D188" s="344"/>
      <c r="E188" s="344"/>
      <c r="F188" s="344"/>
      <c r="G188" s="344"/>
      <c r="H188" s="344"/>
    </row>
    <row r="189" spans="2:8" x14ac:dyDescent="0.25">
      <c r="B189" s="344"/>
      <c r="C189" s="344"/>
      <c r="D189" s="344"/>
      <c r="E189" s="344"/>
      <c r="F189" s="344"/>
      <c r="G189" s="344"/>
      <c r="H189" s="344"/>
    </row>
    <row r="190" spans="2:8" x14ac:dyDescent="0.25">
      <c r="B190" s="344"/>
      <c r="C190" s="344"/>
      <c r="D190" s="344"/>
      <c r="E190" s="344"/>
      <c r="F190" s="344"/>
      <c r="G190" s="344"/>
      <c r="H190" s="344"/>
    </row>
    <row r="191" spans="2:8" x14ac:dyDescent="0.25">
      <c r="B191" s="344"/>
      <c r="C191" s="344"/>
      <c r="D191" s="344"/>
      <c r="E191" s="344"/>
      <c r="F191" s="344"/>
      <c r="G191" s="344"/>
      <c r="H191" s="344"/>
    </row>
    <row r="192" spans="2:8" x14ac:dyDescent="0.25">
      <c r="B192" s="344"/>
      <c r="C192" s="344"/>
      <c r="D192" s="344"/>
      <c r="E192" s="344"/>
      <c r="F192" s="344"/>
      <c r="G192" s="344"/>
      <c r="H192" s="344"/>
    </row>
    <row r="193" spans="2:8" x14ac:dyDescent="0.25">
      <c r="B193" s="344"/>
      <c r="C193" s="344"/>
      <c r="D193" s="344"/>
      <c r="E193" s="344"/>
      <c r="F193" s="344"/>
      <c r="G193" s="344"/>
      <c r="H193" s="344"/>
    </row>
    <row r="194" spans="2:8" x14ac:dyDescent="0.25">
      <c r="B194" s="344"/>
      <c r="C194" s="344"/>
      <c r="D194" s="344"/>
      <c r="E194" s="344"/>
      <c r="F194" s="344"/>
      <c r="G194" s="344"/>
      <c r="H194" s="344"/>
    </row>
    <row r="195" spans="2:8" x14ac:dyDescent="0.25">
      <c r="B195" s="344"/>
      <c r="C195" s="344"/>
      <c r="D195" s="344"/>
      <c r="E195" s="344"/>
      <c r="F195" s="344"/>
      <c r="G195" s="344"/>
      <c r="H195" s="344"/>
    </row>
    <row r="196" spans="2:8" x14ac:dyDescent="0.25">
      <c r="B196" s="344"/>
      <c r="C196" s="344"/>
      <c r="D196" s="344"/>
      <c r="E196" s="344"/>
      <c r="F196" s="344"/>
      <c r="G196" s="344"/>
      <c r="H196" s="344"/>
    </row>
    <row r="197" spans="2:8" x14ac:dyDescent="0.25">
      <c r="B197" s="344"/>
      <c r="C197" s="344"/>
      <c r="D197" s="344"/>
      <c r="E197" s="344"/>
      <c r="F197" s="344"/>
      <c r="G197" s="344"/>
      <c r="H197" s="344"/>
    </row>
    <row r="198" spans="2:8" x14ac:dyDescent="0.25">
      <c r="B198" s="344"/>
      <c r="C198" s="344"/>
      <c r="D198" s="344"/>
      <c r="E198" s="344"/>
      <c r="F198" s="344"/>
      <c r="G198" s="344"/>
      <c r="H198" s="344"/>
    </row>
    <row r="199" spans="2:8" x14ac:dyDescent="0.25">
      <c r="B199" s="344"/>
      <c r="C199" s="344"/>
      <c r="D199" s="344"/>
      <c r="E199" s="344"/>
      <c r="F199" s="344"/>
      <c r="G199" s="344"/>
      <c r="H199" s="344"/>
    </row>
    <row r="200" spans="2:8" x14ac:dyDescent="0.25">
      <c r="B200" s="344"/>
      <c r="C200" s="344"/>
      <c r="D200" s="344"/>
      <c r="E200" s="344"/>
      <c r="F200" s="344"/>
      <c r="G200" s="344"/>
      <c r="H200" s="344"/>
    </row>
    <row r="201" spans="2:8" x14ac:dyDescent="0.25">
      <c r="B201" s="344"/>
      <c r="C201" s="344"/>
      <c r="D201" s="344"/>
      <c r="E201" s="344"/>
      <c r="F201" s="344"/>
      <c r="G201" s="344"/>
      <c r="H201" s="344"/>
    </row>
    <row r="202" spans="2:8" x14ac:dyDescent="0.25">
      <c r="B202" s="344"/>
      <c r="C202" s="344"/>
      <c r="D202" s="344"/>
      <c r="E202" s="344"/>
      <c r="F202" s="344"/>
      <c r="G202" s="344"/>
      <c r="H202" s="344"/>
    </row>
    <row r="203" spans="2:8" x14ac:dyDescent="0.25">
      <c r="B203" s="344"/>
      <c r="C203" s="344"/>
      <c r="D203" s="344"/>
      <c r="E203" s="344"/>
      <c r="F203" s="344"/>
      <c r="G203" s="344"/>
      <c r="H203" s="344"/>
    </row>
    <row r="204" spans="2:8" x14ac:dyDescent="0.25">
      <c r="B204" s="344"/>
      <c r="C204" s="344"/>
      <c r="D204" s="344"/>
      <c r="E204" s="344"/>
      <c r="F204" s="344"/>
      <c r="G204" s="344"/>
      <c r="H204" s="344"/>
    </row>
    <row r="205" spans="2:8" x14ac:dyDescent="0.25">
      <c r="B205" s="344"/>
      <c r="C205" s="344"/>
      <c r="D205" s="344"/>
      <c r="E205" s="344"/>
      <c r="F205" s="344"/>
      <c r="G205" s="344"/>
      <c r="H205" s="344"/>
    </row>
    <row r="206" spans="2:8" x14ac:dyDescent="0.25">
      <c r="B206" s="344"/>
      <c r="C206" s="344"/>
      <c r="D206" s="344"/>
      <c r="E206" s="344"/>
      <c r="F206" s="344"/>
      <c r="G206" s="344"/>
      <c r="H206" s="344"/>
    </row>
    <row r="207" spans="2:8" x14ac:dyDescent="0.25">
      <c r="B207" s="344"/>
      <c r="C207" s="344"/>
      <c r="D207" s="344"/>
      <c r="E207" s="344"/>
      <c r="F207" s="344"/>
      <c r="G207" s="344"/>
      <c r="H207" s="344"/>
    </row>
    <row r="208" spans="2:8" x14ac:dyDescent="0.25">
      <c r="B208" s="344"/>
      <c r="C208" s="344"/>
      <c r="D208" s="344"/>
      <c r="E208" s="344"/>
      <c r="F208" s="344"/>
      <c r="G208" s="344"/>
      <c r="H208" s="344"/>
    </row>
    <row r="209" spans="2:8" x14ac:dyDescent="0.25">
      <c r="B209" s="344"/>
      <c r="C209" s="344"/>
      <c r="D209" s="344"/>
      <c r="E209" s="344"/>
      <c r="F209" s="344"/>
      <c r="G209" s="344"/>
      <c r="H209" s="344"/>
    </row>
    <row r="210" spans="2:8" x14ac:dyDescent="0.25">
      <c r="B210" s="344"/>
      <c r="C210" s="344"/>
      <c r="D210" s="344"/>
      <c r="E210" s="344"/>
      <c r="F210" s="344"/>
      <c r="G210" s="344"/>
      <c r="H210" s="344"/>
    </row>
    <row r="211" spans="2:8" x14ac:dyDescent="0.25">
      <c r="B211" s="344"/>
      <c r="C211" s="344"/>
      <c r="D211" s="344"/>
      <c r="E211" s="344"/>
      <c r="F211" s="344"/>
      <c r="G211" s="344"/>
      <c r="H211" s="344"/>
    </row>
    <row r="212" spans="2:8" x14ac:dyDescent="0.25">
      <c r="B212" s="344"/>
      <c r="C212" s="344"/>
      <c r="D212" s="344"/>
      <c r="E212" s="344"/>
      <c r="F212" s="344"/>
      <c r="G212" s="344"/>
      <c r="H212" s="344"/>
    </row>
    <row r="213" spans="2:8" x14ac:dyDescent="0.25">
      <c r="B213" s="344"/>
      <c r="C213" s="344"/>
      <c r="D213" s="344"/>
      <c r="E213" s="344"/>
      <c r="F213" s="344"/>
      <c r="G213" s="344"/>
      <c r="H213" s="344"/>
    </row>
    <row r="214" spans="2:8" x14ac:dyDescent="0.25">
      <c r="B214" s="344"/>
      <c r="C214" s="344"/>
      <c r="D214" s="344"/>
      <c r="E214" s="344"/>
      <c r="F214" s="344"/>
      <c r="G214" s="344"/>
      <c r="H214" s="344"/>
    </row>
    <row r="215" spans="2:8" x14ac:dyDescent="0.25">
      <c r="B215" s="344"/>
      <c r="C215" s="344"/>
      <c r="D215" s="344"/>
      <c r="E215" s="344"/>
      <c r="F215" s="344"/>
      <c r="G215" s="344"/>
      <c r="H215" s="344"/>
    </row>
    <row r="216" spans="2:8" x14ac:dyDescent="0.25">
      <c r="B216" s="344"/>
      <c r="C216" s="344"/>
      <c r="D216" s="344"/>
      <c r="E216" s="344"/>
      <c r="F216" s="344"/>
      <c r="G216" s="344"/>
      <c r="H216" s="344"/>
    </row>
    <row r="217" spans="2:8" x14ac:dyDescent="0.25">
      <c r="B217" s="344"/>
      <c r="C217" s="344"/>
      <c r="D217" s="344"/>
      <c r="E217" s="344"/>
      <c r="F217" s="344"/>
      <c r="G217" s="344"/>
      <c r="H217" s="344"/>
    </row>
    <row r="218" spans="2:8" x14ac:dyDescent="0.25">
      <c r="B218" s="344"/>
      <c r="C218" s="344"/>
      <c r="D218" s="344"/>
      <c r="E218" s="344"/>
      <c r="F218" s="344"/>
      <c r="G218" s="344"/>
      <c r="H218" s="344"/>
    </row>
    <row r="219" spans="2:8" x14ac:dyDescent="0.25">
      <c r="B219" s="344"/>
      <c r="C219" s="344"/>
      <c r="D219" s="344"/>
      <c r="E219" s="344"/>
      <c r="F219" s="344"/>
      <c r="G219" s="344"/>
      <c r="H219" s="344"/>
    </row>
    <row r="220" spans="2:8" x14ac:dyDescent="0.25">
      <c r="B220" s="344"/>
      <c r="C220" s="344"/>
      <c r="D220" s="344"/>
      <c r="E220" s="344"/>
      <c r="F220" s="344"/>
      <c r="G220" s="344"/>
      <c r="H220" s="344"/>
    </row>
    <row r="221" spans="2:8" x14ac:dyDescent="0.25">
      <c r="B221" s="344"/>
      <c r="C221" s="344"/>
      <c r="D221" s="344"/>
      <c r="E221" s="344"/>
      <c r="F221" s="344"/>
      <c r="G221" s="344"/>
      <c r="H221" s="344"/>
    </row>
    <row r="222" spans="2:8" x14ac:dyDescent="0.25">
      <c r="B222" s="344"/>
      <c r="C222" s="344"/>
      <c r="D222" s="344"/>
      <c r="E222" s="344"/>
      <c r="F222" s="344"/>
      <c r="G222" s="344"/>
      <c r="H222" s="344"/>
    </row>
    <row r="223" spans="2:8" x14ac:dyDescent="0.25">
      <c r="B223" s="344"/>
      <c r="C223" s="344"/>
      <c r="D223" s="344"/>
      <c r="E223" s="344"/>
      <c r="F223" s="344"/>
      <c r="G223" s="344"/>
      <c r="H223" s="344"/>
    </row>
    <row r="224" spans="2:8" x14ac:dyDescent="0.25">
      <c r="B224" s="344"/>
      <c r="C224" s="344"/>
      <c r="D224" s="344"/>
      <c r="E224" s="344"/>
      <c r="F224" s="344"/>
      <c r="G224" s="344"/>
      <c r="H224" s="344"/>
    </row>
    <row r="225" spans="2:8" x14ac:dyDescent="0.25">
      <c r="B225" s="344"/>
      <c r="C225" s="344"/>
      <c r="D225" s="344"/>
      <c r="E225" s="344"/>
      <c r="F225" s="344"/>
      <c r="G225" s="344"/>
      <c r="H225" s="344"/>
    </row>
    <row r="226" spans="2:8" x14ac:dyDescent="0.25">
      <c r="B226" s="344"/>
      <c r="C226" s="344"/>
      <c r="D226" s="344"/>
      <c r="E226" s="344"/>
      <c r="F226" s="344"/>
      <c r="G226" s="344"/>
      <c r="H226" s="344"/>
    </row>
    <row r="227" spans="2:8" x14ac:dyDescent="0.25">
      <c r="B227" s="344"/>
      <c r="C227" s="344"/>
      <c r="D227" s="344"/>
      <c r="E227" s="344"/>
      <c r="F227" s="344"/>
      <c r="G227" s="344"/>
      <c r="H227" s="344"/>
    </row>
    <row r="228" spans="2:8" x14ac:dyDescent="0.25">
      <c r="B228" s="344"/>
      <c r="C228" s="344"/>
      <c r="D228" s="344"/>
      <c r="E228" s="344"/>
      <c r="F228" s="344"/>
      <c r="G228" s="344"/>
      <c r="H228" s="344"/>
    </row>
    <row r="229" spans="2:8" x14ac:dyDescent="0.25">
      <c r="B229" s="344"/>
      <c r="C229" s="344"/>
      <c r="D229" s="344"/>
      <c r="E229" s="344"/>
      <c r="F229" s="344"/>
      <c r="G229" s="344"/>
      <c r="H229" s="344"/>
    </row>
    <row r="230" spans="2:8" x14ac:dyDescent="0.25">
      <c r="B230" s="344"/>
      <c r="C230" s="344"/>
      <c r="D230" s="344"/>
      <c r="E230" s="344"/>
      <c r="F230" s="344"/>
      <c r="G230" s="344"/>
      <c r="H230" s="344"/>
    </row>
    <row r="231" spans="2:8" x14ac:dyDescent="0.25">
      <c r="B231" s="344"/>
      <c r="C231" s="344"/>
      <c r="D231" s="344"/>
      <c r="E231" s="344"/>
      <c r="F231" s="344"/>
      <c r="G231" s="344"/>
      <c r="H231" s="344"/>
    </row>
    <row r="232" spans="2:8" x14ac:dyDescent="0.25">
      <c r="B232" s="344"/>
      <c r="C232" s="344"/>
      <c r="D232" s="344"/>
      <c r="E232" s="344"/>
      <c r="F232" s="344"/>
      <c r="G232" s="344"/>
      <c r="H232" s="344"/>
    </row>
    <row r="233" spans="2:8" x14ac:dyDescent="0.25">
      <c r="B233" s="344"/>
      <c r="C233" s="344"/>
      <c r="D233" s="344"/>
      <c r="E233" s="344"/>
      <c r="F233" s="344"/>
      <c r="G233" s="344"/>
      <c r="H233" s="344"/>
    </row>
    <row r="234" spans="2:8" x14ac:dyDescent="0.25">
      <c r="B234" s="344"/>
      <c r="C234" s="344"/>
      <c r="D234" s="344"/>
      <c r="E234" s="344"/>
      <c r="F234" s="344"/>
      <c r="G234" s="344"/>
      <c r="H234" s="344"/>
    </row>
    <row r="235" spans="2:8" x14ac:dyDescent="0.25">
      <c r="B235" s="344"/>
      <c r="C235" s="344"/>
      <c r="D235" s="344"/>
      <c r="E235" s="344"/>
      <c r="F235" s="344"/>
      <c r="G235" s="344"/>
      <c r="H235" s="344"/>
    </row>
    <row r="236" spans="2:8" x14ac:dyDescent="0.25">
      <c r="B236" s="344"/>
      <c r="C236" s="344"/>
      <c r="D236" s="344"/>
      <c r="E236" s="344"/>
      <c r="F236" s="344"/>
      <c r="G236" s="344"/>
      <c r="H236" s="344"/>
    </row>
    <row r="237" spans="2:8" x14ac:dyDescent="0.25">
      <c r="B237" s="344"/>
      <c r="C237" s="344"/>
      <c r="D237" s="344"/>
      <c r="E237" s="344"/>
      <c r="F237" s="344"/>
      <c r="G237" s="344"/>
      <c r="H237" s="344"/>
    </row>
    <row r="238" spans="2:8" x14ac:dyDescent="0.25">
      <c r="B238" s="344"/>
      <c r="C238" s="344"/>
      <c r="D238" s="344"/>
      <c r="E238" s="344"/>
      <c r="F238" s="344"/>
      <c r="G238" s="344"/>
      <c r="H238" s="344"/>
    </row>
    <row r="239" spans="2:8" x14ac:dyDescent="0.25">
      <c r="B239" s="344"/>
      <c r="C239" s="344"/>
      <c r="D239" s="344"/>
      <c r="E239" s="344"/>
      <c r="F239" s="344"/>
      <c r="G239" s="344"/>
      <c r="H239" s="344"/>
    </row>
    <row r="240" spans="2:8" x14ac:dyDescent="0.25">
      <c r="B240" s="344"/>
      <c r="C240" s="344"/>
      <c r="D240" s="344"/>
      <c r="E240" s="344"/>
      <c r="F240" s="344"/>
      <c r="G240" s="344"/>
      <c r="H240" s="344"/>
    </row>
    <row r="241" spans="2:8" x14ac:dyDescent="0.25">
      <c r="B241" s="344"/>
      <c r="C241" s="344"/>
      <c r="D241" s="344"/>
      <c r="E241" s="344"/>
      <c r="F241" s="344"/>
      <c r="G241" s="344"/>
      <c r="H241" s="344"/>
    </row>
    <row r="242" spans="2:8" x14ac:dyDescent="0.25">
      <c r="B242" s="344"/>
      <c r="C242" s="344"/>
      <c r="D242" s="344"/>
      <c r="E242" s="344"/>
      <c r="F242" s="344"/>
      <c r="G242" s="344"/>
      <c r="H242" s="344"/>
    </row>
    <row r="243" spans="2:8" x14ac:dyDescent="0.25">
      <c r="B243" s="344"/>
      <c r="C243" s="344"/>
      <c r="D243" s="344"/>
      <c r="E243" s="344"/>
      <c r="F243" s="344"/>
      <c r="G243" s="344"/>
      <c r="H243" s="344"/>
    </row>
    <row r="244" spans="2:8" x14ac:dyDescent="0.25">
      <c r="B244" s="344"/>
      <c r="C244" s="344"/>
      <c r="D244" s="344"/>
      <c r="E244" s="344"/>
      <c r="F244" s="344"/>
      <c r="G244" s="344"/>
      <c r="H244" s="344"/>
    </row>
    <row r="245" spans="2:8" x14ac:dyDescent="0.25">
      <c r="B245" s="344"/>
      <c r="C245" s="344"/>
      <c r="D245" s="344"/>
      <c r="E245" s="344"/>
      <c r="F245" s="344"/>
      <c r="G245" s="344"/>
      <c r="H245" s="344"/>
    </row>
    <row r="246" spans="2:8" x14ac:dyDescent="0.25">
      <c r="B246" s="344"/>
      <c r="C246" s="344"/>
      <c r="D246" s="344"/>
      <c r="E246" s="344"/>
      <c r="F246" s="344"/>
      <c r="G246" s="344"/>
      <c r="H246" s="344"/>
    </row>
    <row r="247" spans="2:8" x14ac:dyDescent="0.25">
      <c r="B247" s="344"/>
      <c r="C247" s="344"/>
      <c r="D247" s="344"/>
      <c r="E247" s="344"/>
      <c r="F247" s="344"/>
      <c r="G247" s="344"/>
      <c r="H247" s="344"/>
    </row>
    <row r="248" spans="2:8" x14ac:dyDescent="0.25">
      <c r="B248" s="344"/>
      <c r="C248" s="344"/>
      <c r="D248" s="344"/>
      <c r="E248" s="344"/>
      <c r="F248" s="344"/>
      <c r="G248" s="344"/>
      <c r="H248" s="344"/>
    </row>
    <row r="249" spans="2:8" x14ac:dyDescent="0.25">
      <c r="B249" s="344"/>
      <c r="C249" s="344"/>
      <c r="D249" s="344"/>
      <c r="E249" s="344"/>
      <c r="F249" s="344"/>
      <c r="G249" s="344"/>
      <c r="H249" s="344"/>
    </row>
    <row r="250" spans="2:8" x14ac:dyDescent="0.25">
      <c r="B250" s="344"/>
      <c r="C250" s="344"/>
      <c r="D250" s="344"/>
      <c r="E250" s="344"/>
      <c r="F250" s="344"/>
      <c r="G250" s="344"/>
      <c r="H250" s="344"/>
    </row>
    <row r="251" spans="2:8" x14ac:dyDescent="0.25">
      <c r="B251" s="344"/>
      <c r="C251" s="344"/>
      <c r="D251" s="344"/>
      <c r="E251" s="344"/>
      <c r="F251" s="344"/>
      <c r="G251" s="344"/>
      <c r="H251" s="344"/>
    </row>
    <row r="252" spans="2:8" x14ac:dyDescent="0.25">
      <c r="B252" s="344"/>
      <c r="C252" s="344"/>
      <c r="D252" s="344"/>
      <c r="E252" s="344"/>
      <c r="F252" s="344"/>
      <c r="G252" s="344"/>
      <c r="H252" s="344"/>
    </row>
    <row r="253" spans="2:8" x14ac:dyDescent="0.25">
      <c r="B253" s="344"/>
      <c r="C253" s="344"/>
      <c r="D253" s="344"/>
      <c r="E253" s="344"/>
      <c r="F253" s="344"/>
      <c r="G253" s="344"/>
      <c r="H253" s="344"/>
    </row>
    <row r="254" spans="2:8" x14ac:dyDescent="0.25">
      <c r="B254" s="344"/>
      <c r="C254" s="344"/>
      <c r="D254" s="344"/>
      <c r="E254" s="344"/>
      <c r="F254" s="344"/>
      <c r="G254" s="344"/>
      <c r="H254" s="344"/>
    </row>
    <row r="255" spans="2:8" x14ac:dyDescent="0.25">
      <c r="B255" s="344"/>
      <c r="C255" s="344"/>
      <c r="D255" s="344"/>
      <c r="E255" s="344"/>
      <c r="F255" s="344"/>
      <c r="G255" s="344"/>
      <c r="H255" s="344"/>
    </row>
    <row r="256" spans="2:8" x14ac:dyDescent="0.25">
      <c r="B256" s="344"/>
      <c r="C256" s="344"/>
      <c r="D256" s="344"/>
      <c r="E256" s="344"/>
      <c r="F256" s="344"/>
      <c r="G256" s="344"/>
      <c r="H256" s="344"/>
    </row>
    <row r="257" spans="2:8" x14ac:dyDescent="0.25">
      <c r="B257" s="344"/>
      <c r="C257" s="344"/>
      <c r="D257" s="344"/>
      <c r="E257" s="344"/>
      <c r="F257" s="344"/>
      <c r="G257" s="344"/>
      <c r="H257" s="344"/>
    </row>
    <row r="258" spans="2:8" x14ac:dyDescent="0.25">
      <c r="B258" s="344"/>
      <c r="C258" s="344"/>
      <c r="D258" s="344"/>
      <c r="E258" s="344"/>
      <c r="F258" s="344"/>
      <c r="G258" s="344"/>
      <c r="H258" s="344"/>
    </row>
    <row r="259" spans="2:8" x14ac:dyDescent="0.25">
      <c r="B259" s="344"/>
      <c r="C259" s="344"/>
      <c r="D259" s="344"/>
      <c r="E259" s="344"/>
      <c r="F259" s="344"/>
      <c r="G259" s="344"/>
      <c r="H259" s="344"/>
    </row>
    <row r="260" spans="2:8" x14ac:dyDescent="0.25">
      <c r="B260" s="344"/>
      <c r="C260" s="344"/>
      <c r="D260" s="344"/>
      <c r="E260" s="344"/>
      <c r="F260" s="344"/>
      <c r="G260" s="344"/>
      <c r="H260" s="344"/>
    </row>
    <row r="261" spans="2:8" x14ac:dyDescent="0.25">
      <c r="B261" s="344"/>
      <c r="C261" s="344"/>
      <c r="D261" s="344"/>
      <c r="E261" s="344"/>
      <c r="F261" s="344"/>
      <c r="G261" s="344"/>
      <c r="H261" s="344"/>
    </row>
    <row r="262" spans="2:8" x14ac:dyDescent="0.25">
      <c r="B262" s="344"/>
      <c r="C262" s="344"/>
      <c r="D262" s="344"/>
      <c r="E262" s="344"/>
      <c r="F262" s="344"/>
      <c r="G262" s="344"/>
      <c r="H262" s="344"/>
    </row>
    <row r="263" spans="2:8" x14ac:dyDescent="0.25">
      <c r="B263" s="344"/>
      <c r="C263" s="344"/>
      <c r="D263" s="344"/>
      <c r="E263" s="344"/>
      <c r="F263" s="344"/>
      <c r="G263" s="344"/>
      <c r="H263" s="344"/>
    </row>
    <row r="264" spans="2:8" x14ac:dyDescent="0.25">
      <c r="B264" s="344"/>
      <c r="C264" s="344"/>
      <c r="D264" s="344"/>
      <c r="E264" s="344"/>
      <c r="F264" s="344"/>
      <c r="G264" s="344"/>
      <c r="H264" s="344"/>
    </row>
    <row r="265" spans="2:8" x14ac:dyDescent="0.25">
      <c r="B265" s="344"/>
      <c r="C265" s="344"/>
      <c r="D265" s="344"/>
      <c r="E265" s="344"/>
      <c r="F265" s="344"/>
      <c r="G265" s="344"/>
      <c r="H265" s="344"/>
    </row>
    <row r="266" spans="2:8" x14ac:dyDescent="0.25">
      <c r="B266" s="344"/>
      <c r="C266" s="344"/>
      <c r="D266" s="344"/>
      <c r="E266" s="344"/>
      <c r="F266" s="344"/>
      <c r="G266" s="344"/>
      <c r="H266" s="344"/>
    </row>
    <row r="267" spans="2:8" x14ac:dyDescent="0.25">
      <c r="B267" s="344"/>
      <c r="C267" s="344"/>
      <c r="D267" s="344"/>
      <c r="E267" s="344"/>
      <c r="F267" s="344"/>
      <c r="G267" s="344"/>
      <c r="H267" s="344"/>
    </row>
    <row r="268" spans="2:8" x14ac:dyDescent="0.25">
      <c r="B268" s="344"/>
      <c r="C268" s="344"/>
      <c r="D268" s="344"/>
      <c r="E268" s="344"/>
      <c r="F268" s="344"/>
      <c r="G268" s="344"/>
      <c r="H268" s="344"/>
    </row>
    <row r="269" spans="2:8" x14ac:dyDescent="0.25">
      <c r="B269" s="344"/>
      <c r="C269" s="344"/>
      <c r="D269" s="344"/>
      <c r="E269" s="344"/>
      <c r="F269" s="344"/>
      <c r="G269" s="344"/>
      <c r="H269" s="344"/>
    </row>
    <row r="270" spans="2:8" x14ac:dyDescent="0.25">
      <c r="B270" s="344"/>
      <c r="C270" s="344"/>
      <c r="D270" s="344"/>
      <c r="E270" s="344"/>
      <c r="F270" s="344"/>
      <c r="G270" s="344"/>
      <c r="H270" s="344"/>
    </row>
    <row r="271" spans="2:8" x14ac:dyDescent="0.25">
      <c r="B271" s="344"/>
      <c r="C271" s="344"/>
      <c r="D271" s="344"/>
      <c r="E271" s="344"/>
      <c r="F271" s="344"/>
      <c r="G271" s="344"/>
      <c r="H271" s="344"/>
    </row>
    <row r="272" spans="2:8" x14ac:dyDescent="0.25">
      <c r="B272" s="344"/>
      <c r="C272" s="344"/>
      <c r="D272" s="344"/>
      <c r="E272" s="344"/>
      <c r="F272" s="344"/>
      <c r="G272" s="344"/>
      <c r="H272" s="344"/>
    </row>
    <row r="273" spans="2:8" x14ac:dyDescent="0.25">
      <c r="B273" s="344"/>
      <c r="C273" s="344"/>
      <c r="D273" s="344"/>
      <c r="E273" s="344"/>
      <c r="F273" s="344"/>
      <c r="G273" s="344"/>
      <c r="H273" s="344"/>
    </row>
    <row r="274" spans="2:8" x14ac:dyDescent="0.25">
      <c r="B274" s="344"/>
      <c r="C274" s="344"/>
      <c r="D274" s="344"/>
      <c r="E274" s="344"/>
      <c r="F274" s="344"/>
      <c r="G274" s="344"/>
      <c r="H274" s="344"/>
    </row>
    <row r="275" spans="2:8" x14ac:dyDescent="0.25">
      <c r="B275" s="344"/>
      <c r="C275" s="344"/>
      <c r="D275" s="344"/>
      <c r="E275" s="344"/>
      <c r="F275" s="344"/>
      <c r="G275" s="344"/>
      <c r="H275" s="344"/>
    </row>
    <row r="276" spans="2:8" x14ac:dyDescent="0.25">
      <c r="B276" s="344"/>
      <c r="C276" s="344"/>
      <c r="D276" s="344"/>
      <c r="E276" s="344"/>
      <c r="F276" s="344"/>
      <c r="G276" s="344"/>
      <c r="H276" s="344"/>
    </row>
    <row r="277" spans="2:8" x14ac:dyDescent="0.25">
      <c r="B277" s="344"/>
      <c r="C277" s="344"/>
      <c r="D277" s="344"/>
      <c r="E277" s="344"/>
      <c r="F277" s="344"/>
      <c r="G277" s="344"/>
      <c r="H277" s="344"/>
    </row>
    <row r="278" spans="2:8" x14ac:dyDescent="0.25">
      <c r="B278" s="344"/>
      <c r="C278" s="344"/>
      <c r="D278" s="344"/>
      <c r="E278" s="344"/>
      <c r="F278" s="344"/>
      <c r="G278" s="344"/>
      <c r="H278" s="344"/>
    </row>
    <row r="279" spans="2:8" x14ac:dyDescent="0.25">
      <c r="B279" s="344"/>
      <c r="C279" s="344"/>
      <c r="D279" s="344"/>
      <c r="E279" s="344"/>
      <c r="F279" s="344"/>
      <c r="G279" s="344"/>
      <c r="H279" s="344"/>
    </row>
    <row r="280" spans="2:8" x14ac:dyDescent="0.25">
      <c r="B280" s="344"/>
      <c r="C280" s="344"/>
      <c r="D280" s="344"/>
      <c r="E280" s="344"/>
      <c r="F280" s="344"/>
      <c r="G280" s="344"/>
      <c r="H280" s="344"/>
    </row>
    <row r="281" spans="2:8" x14ac:dyDescent="0.25">
      <c r="B281" s="344"/>
      <c r="C281" s="344"/>
      <c r="D281" s="344"/>
      <c r="E281" s="344"/>
      <c r="F281" s="344"/>
      <c r="G281" s="344"/>
      <c r="H281" s="344"/>
    </row>
    <row r="282" spans="2:8" x14ac:dyDescent="0.25">
      <c r="B282" s="344"/>
      <c r="C282" s="344"/>
      <c r="D282" s="344"/>
      <c r="E282" s="344"/>
      <c r="F282" s="344"/>
      <c r="G282" s="344"/>
      <c r="H282" s="344"/>
    </row>
    <row r="283" spans="2:8" x14ac:dyDescent="0.25">
      <c r="B283" s="344"/>
      <c r="C283" s="344"/>
      <c r="D283" s="344"/>
      <c r="E283" s="344"/>
      <c r="F283" s="344"/>
      <c r="G283" s="344"/>
      <c r="H283" s="344"/>
    </row>
    <row r="284" spans="2:8" x14ac:dyDescent="0.25">
      <c r="B284" s="344"/>
      <c r="C284" s="344"/>
      <c r="D284" s="344"/>
      <c r="E284" s="344"/>
      <c r="F284" s="344"/>
      <c r="G284" s="344"/>
      <c r="H284" s="344"/>
    </row>
    <row r="285" spans="2:8" x14ac:dyDescent="0.25">
      <c r="B285" s="344"/>
      <c r="C285" s="344"/>
      <c r="D285" s="344"/>
      <c r="E285" s="344"/>
      <c r="F285" s="344"/>
      <c r="G285" s="344"/>
      <c r="H285" s="344"/>
    </row>
    <row r="286" spans="2:8" x14ac:dyDescent="0.25">
      <c r="B286" s="344"/>
      <c r="C286" s="344"/>
      <c r="D286" s="344"/>
      <c r="E286" s="344"/>
      <c r="F286" s="344"/>
      <c r="G286" s="344"/>
      <c r="H286" s="344"/>
    </row>
    <row r="287" spans="2:8" x14ac:dyDescent="0.25">
      <c r="B287" s="344"/>
      <c r="C287" s="344"/>
      <c r="D287" s="344"/>
      <c r="E287" s="344"/>
      <c r="F287" s="344"/>
      <c r="G287" s="344"/>
      <c r="H287" s="344"/>
    </row>
    <row r="288" spans="2:8" x14ac:dyDescent="0.25">
      <c r="B288" s="344"/>
      <c r="C288" s="344"/>
      <c r="D288" s="344"/>
      <c r="E288" s="344"/>
      <c r="F288" s="344"/>
      <c r="G288" s="344"/>
      <c r="H288" s="344"/>
    </row>
    <row r="289" spans="2:8" x14ac:dyDescent="0.25">
      <c r="B289" s="344"/>
      <c r="C289" s="344"/>
      <c r="D289" s="344"/>
      <c r="E289" s="344"/>
      <c r="F289" s="344"/>
      <c r="G289" s="344"/>
      <c r="H289" s="344"/>
    </row>
    <row r="290" spans="2:8" x14ac:dyDescent="0.25">
      <c r="B290" s="344"/>
      <c r="C290" s="344"/>
      <c r="D290" s="344"/>
      <c r="E290" s="344"/>
      <c r="F290" s="344"/>
      <c r="G290" s="344"/>
      <c r="H290" s="344"/>
    </row>
    <row r="291" spans="2:8" x14ac:dyDescent="0.25">
      <c r="B291" s="344"/>
      <c r="C291" s="344"/>
      <c r="D291" s="344"/>
      <c r="E291" s="344"/>
      <c r="F291" s="344"/>
      <c r="G291" s="344"/>
      <c r="H291" s="344"/>
    </row>
    <row r="292" spans="2:8" x14ac:dyDescent="0.25">
      <c r="B292" s="344"/>
      <c r="C292" s="344"/>
      <c r="D292" s="344"/>
      <c r="E292" s="344"/>
      <c r="F292" s="344"/>
      <c r="G292" s="344"/>
      <c r="H292" s="344"/>
    </row>
    <row r="293" spans="2:8" x14ac:dyDescent="0.25">
      <c r="B293" s="344"/>
      <c r="C293" s="344"/>
      <c r="D293" s="344"/>
      <c r="E293" s="344"/>
      <c r="F293" s="344"/>
      <c r="G293" s="344"/>
      <c r="H293" s="344"/>
    </row>
    <row r="294" spans="2:8" x14ac:dyDescent="0.25">
      <c r="B294" s="344"/>
      <c r="C294" s="344"/>
      <c r="D294" s="344"/>
      <c r="E294" s="344"/>
      <c r="F294" s="344"/>
      <c r="G294" s="344"/>
      <c r="H294" s="344"/>
    </row>
    <row r="295" spans="2:8" x14ac:dyDescent="0.25">
      <c r="B295" s="344"/>
      <c r="C295" s="344"/>
      <c r="D295" s="344"/>
      <c r="E295" s="344"/>
      <c r="F295" s="344"/>
      <c r="G295" s="344"/>
      <c r="H295" s="344"/>
    </row>
    <row r="296" spans="2:8" x14ac:dyDescent="0.25">
      <c r="B296" s="344"/>
      <c r="C296" s="344"/>
      <c r="D296" s="344"/>
      <c r="E296" s="344"/>
      <c r="F296" s="344"/>
      <c r="G296" s="344"/>
      <c r="H296" s="344"/>
    </row>
    <row r="297" spans="2:8" x14ac:dyDescent="0.25">
      <c r="B297" s="344"/>
      <c r="C297" s="344"/>
      <c r="D297" s="344"/>
      <c r="E297" s="344"/>
      <c r="F297" s="344"/>
      <c r="G297" s="344"/>
      <c r="H297" s="344"/>
    </row>
    <row r="298" spans="2:8" x14ac:dyDescent="0.25">
      <c r="B298" s="344"/>
      <c r="C298" s="344"/>
      <c r="D298" s="344"/>
      <c r="E298" s="344"/>
      <c r="F298" s="344"/>
      <c r="G298" s="344"/>
      <c r="H298" s="344"/>
    </row>
    <row r="299" spans="2:8" x14ac:dyDescent="0.25">
      <c r="B299" s="344"/>
      <c r="C299" s="344"/>
      <c r="D299" s="344"/>
      <c r="E299" s="344"/>
      <c r="F299" s="344"/>
      <c r="G299" s="344"/>
      <c r="H299" s="344"/>
    </row>
    <row r="300" spans="2:8" x14ac:dyDescent="0.25">
      <c r="B300" s="344"/>
      <c r="C300" s="344"/>
      <c r="D300" s="344"/>
      <c r="E300" s="344"/>
      <c r="F300" s="344"/>
      <c r="G300" s="344"/>
      <c r="H300" s="344"/>
    </row>
    <row r="301" spans="2:8" x14ac:dyDescent="0.25">
      <c r="B301" s="344"/>
      <c r="C301" s="344"/>
      <c r="D301" s="344"/>
      <c r="E301" s="344"/>
      <c r="F301" s="344"/>
      <c r="G301" s="344"/>
      <c r="H301" s="344"/>
    </row>
    <row r="302" spans="2:8" x14ac:dyDescent="0.25">
      <c r="B302" s="344"/>
      <c r="C302" s="344"/>
      <c r="D302" s="344"/>
      <c r="E302" s="344"/>
      <c r="F302" s="344"/>
      <c r="G302" s="344"/>
      <c r="H302" s="344"/>
    </row>
    <row r="303" spans="2:8" x14ac:dyDescent="0.25">
      <c r="B303" s="344"/>
      <c r="C303" s="344"/>
      <c r="D303" s="344"/>
      <c r="E303" s="344"/>
      <c r="F303" s="344"/>
      <c r="G303" s="344"/>
      <c r="H303" s="344"/>
    </row>
    <row r="304" spans="2:8" x14ac:dyDescent="0.25">
      <c r="B304" s="344"/>
      <c r="C304" s="344"/>
      <c r="D304" s="344"/>
      <c r="E304" s="344"/>
      <c r="F304" s="344"/>
      <c r="G304" s="344"/>
      <c r="H304" s="344"/>
    </row>
    <row r="305" spans="2:8" x14ac:dyDescent="0.25">
      <c r="B305" s="344"/>
      <c r="C305" s="344"/>
      <c r="D305" s="344"/>
      <c r="E305" s="344"/>
      <c r="F305" s="344"/>
      <c r="G305" s="344"/>
      <c r="H305" s="344"/>
    </row>
    <row r="306" spans="2:8" x14ac:dyDescent="0.25">
      <c r="B306" s="344"/>
      <c r="C306" s="344"/>
      <c r="D306" s="344"/>
      <c r="E306" s="344"/>
      <c r="F306" s="344"/>
      <c r="G306" s="344"/>
      <c r="H306" s="344"/>
    </row>
    <row r="307" spans="2:8" x14ac:dyDescent="0.25">
      <c r="B307" s="344"/>
      <c r="C307" s="344"/>
      <c r="D307" s="344"/>
      <c r="E307" s="344"/>
      <c r="F307" s="344"/>
      <c r="G307" s="344"/>
      <c r="H307" s="344"/>
    </row>
    <row r="308" spans="2:8" x14ac:dyDescent="0.25">
      <c r="B308" s="344"/>
      <c r="C308" s="344"/>
      <c r="D308" s="344"/>
      <c r="E308" s="344"/>
      <c r="F308" s="344"/>
      <c r="G308" s="344"/>
      <c r="H308" s="344"/>
    </row>
    <row r="309" spans="2:8" x14ac:dyDescent="0.25">
      <c r="B309" s="344"/>
      <c r="C309" s="344"/>
      <c r="D309" s="344"/>
      <c r="E309" s="344"/>
      <c r="F309" s="344"/>
      <c r="G309" s="344"/>
      <c r="H309" s="344"/>
    </row>
    <row r="310" spans="2:8" x14ac:dyDescent="0.25">
      <c r="B310" s="344"/>
      <c r="C310" s="344"/>
      <c r="D310" s="344"/>
      <c r="E310" s="344"/>
      <c r="F310" s="344"/>
      <c r="G310" s="344"/>
      <c r="H310" s="344"/>
    </row>
    <row r="311" spans="2:8" x14ac:dyDescent="0.25">
      <c r="B311" s="344"/>
      <c r="C311" s="344"/>
      <c r="D311" s="344"/>
      <c r="E311" s="344"/>
      <c r="F311" s="344"/>
      <c r="G311" s="344"/>
      <c r="H311" s="344"/>
    </row>
    <row r="312" spans="2:8" x14ac:dyDescent="0.25">
      <c r="B312" s="344"/>
      <c r="C312" s="344"/>
      <c r="D312" s="344"/>
      <c r="E312" s="344"/>
      <c r="F312" s="344"/>
      <c r="G312" s="344"/>
      <c r="H312" s="344"/>
    </row>
    <row r="313" spans="2:8" x14ac:dyDescent="0.25">
      <c r="B313" s="344"/>
      <c r="C313" s="344"/>
      <c r="D313" s="344"/>
      <c r="E313" s="344"/>
      <c r="F313" s="344"/>
      <c r="G313" s="344"/>
      <c r="H313" s="344"/>
    </row>
    <row r="314" spans="2:8" x14ac:dyDescent="0.25">
      <c r="B314" s="344"/>
      <c r="C314" s="344"/>
      <c r="D314" s="344"/>
      <c r="E314" s="344"/>
      <c r="F314" s="344"/>
      <c r="G314" s="344"/>
      <c r="H314" s="344"/>
    </row>
    <row r="315" spans="2:8" x14ac:dyDescent="0.25">
      <c r="B315" s="344"/>
      <c r="C315" s="344"/>
      <c r="D315" s="344"/>
      <c r="E315" s="344"/>
      <c r="F315" s="344"/>
      <c r="G315" s="344"/>
      <c r="H315" s="344"/>
    </row>
    <row r="316" spans="2:8" x14ac:dyDescent="0.25">
      <c r="B316" s="344"/>
      <c r="C316" s="344"/>
      <c r="D316" s="344"/>
      <c r="E316" s="344"/>
      <c r="F316" s="344"/>
      <c r="G316" s="344"/>
      <c r="H316" s="344"/>
    </row>
    <row r="317" spans="2:8" x14ac:dyDescent="0.25">
      <c r="B317" s="344"/>
      <c r="C317" s="344"/>
      <c r="D317" s="344"/>
      <c r="E317" s="344"/>
      <c r="F317" s="344"/>
      <c r="G317" s="344"/>
      <c r="H317" s="344"/>
    </row>
    <row r="318" spans="2:8" x14ac:dyDescent="0.25">
      <c r="B318" s="344"/>
      <c r="C318" s="344"/>
      <c r="D318" s="344"/>
      <c r="E318" s="344"/>
      <c r="F318" s="344"/>
      <c r="G318" s="344"/>
      <c r="H318" s="344"/>
    </row>
    <row r="319" spans="2:8" x14ac:dyDescent="0.25">
      <c r="B319" s="344"/>
      <c r="C319" s="344"/>
      <c r="D319" s="344"/>
      <c r="E319" s="344"/>
      <c r="F319" s="344"/>
      <c r="G319" s="344"/>
      <c r="H319" s="344"/>
    </row>
    <row r="320" spans="2:8" x14ac:dyDescent="0.25">
      <c r="B320" s="344"/>
      <c r="C320" s="344"/>
      <c r="D320" s="344"/>
      <c r="E320" s="344"/>
      <c r="F320" s="344"/>
      <c r="G320" s="344"/>
      <c r="H320" s="344"/>
    </row>
    <row r="321" spans="2:8" x14ac:dyDescent="0.25">
      <c r="B321" s="344"/>
      <c r="C321" s="344"/>
      <c r="D321" s="344"/>
      <c r="E321" s="344"/>
      <c r="F321" s="344"/>
      <c r="G321" s="344"/>
      <c r="H321" s="344"/>
    </row>
    <row r="322" spans="2:8" x14ac:dyDescent="0.25">
      <c r="B322" s="344"/>
      <c r="C322" s="344"/>
      <c r="D322" s="344"/>
      <c r="E322" s="344"/>
      <c r="F322" s="344"/>
      <c r="G322" s="344"/>
      <c r="H322" s="344"/>
    </row>
    <row r="323" spans="2:8" x14ac:dyDescent="0.25">
      <c r="B323" s="344"/>
      <c r="C323" s="344"/>
      <c r="D323" s="344"/>
      <c r="E323" s="344"/>
      <c r="F323" s="344"/>
      <c r="G323" s="344"/>
      <c r="H323" s="344"/>
    </row>
    <row r="324" spans="2:8" x14ac:dyDescent="0.25">
      <c r="B324" s="344"/>
      <c r="C324" s="344"/>
      <c r="D324" s="344"/>
      <c r="E324" s="344"/>
      <c r="F324" s="344"/>
      <c r="G324" s="344"/>
      <c r="H324" s="344"/>
    </row>
    <row r="325" spans="2:8" x14ac:dyDescent="0.25">
      <c r="B325" s="344"/>
      <c r="C325" s="344"/>
      <c r="D325" s="344"/>
      <c r="E325" s="344"/>
      <c r="F325" s="344"/>
      <c r="G325" s="344"/>
      <c r="H325" s="344"/>
    </row>
    <row r="326" spans="2:8" x14ac:dyDescent="0.25">
      <c r="B326" s="344"/>
      <c r="C326" s="344"/>
      <c r="D326" s="344"/>
      <c r="E326" s="344"/>
      <c r="F326" s="344"/>
      <c r="G326" s="344"/>
      <c r="H326" s="344"/>
    </row>
    <row r="327" spans="2:8" x14ac:dyDescent="0.25">
      <c r="B327" s="344"/>
      <c r="C327" s="344"/>
      <c r="D327" s="344"/>
      <c r="E327" s="344"/>
      <c r="F327" s="344"/>
      <c r="G327" s="344"/>
      <c r="H327" s="344"/>
    </row>
    <row r="328" spans="2:8" x14ac:dyDescent="0.25">
      <c r="B328" s="344"/>
      <c r="C328" s="344"/>
      <c r="D328" s="344"/>
      <c r="E328" s="344"/>
      <c r="F328" s="344"/>
      <c r="G328" s="344"/>
      <c r="H328" s="344"/>
    </row>
    <row r="329" spans="2:8" x14ac:dyDescent="0.25">
      <c r="B329" s="344"/>
      <c r="C329" s="344"/>
      <c r="D329" s="344"/>
      <c r="E329" s="344"/>
      <c r="F329" s="344"/>
      <c r="G329" s="344"/>
      <c r="H329" s="344"/>
    </row>
    <row r="330" spans="2:8" x14ac:dyDescent="0.25">
      <c r="B330" s="344"/>
      <c r="C330" s="344"/>
      <c r="D330" s="344"/>
      <c r="E330" s="344"/>
      <c r="F330" s="344"/>
      <c r="G330" s="344"/>
      <c r="H330" s="344"/>
    </row>
    <row r="331" spans="2:8" x14ac:dyDescent="0.25">
      <c r="B331" s="344"/>
      <c r="C331" s="344"/>
      <c r="D331" s="344"/>
      <c r="E331" s="344"/>
      <c r="F331" s="344"/>
      <c r="G331" s="344"/>
      <c r="H331" s="344"/>
    </row>
    <row r="332" spans="2:8" x14ac:dyDescent="0.25">
      <c r="B332" s="344"/>
      <c r="C332" s="344"/>
      <c r="D332" s="344"/>
      <c r="E332" s="344"/>
      <c r="F332" s="344"/>
      <c r="G332" s="344"/>
      <c r="H332" s="344"/>
    </row>
    <row r="333" spans="2:8" x14ac:dyDescent="0.25">
      <c r="B333" s="344"/>
      <c r="C333" s="344"/>
      <c r="D333" s="344"/>
      <c r="E333" s="344"/>
      <c r="F333" s="344"/>
      <c r="G333" s="344"/>
      <c r="H333" s="344"/>
    </row>
    <row r="334" spans="2:8" x14ac:dyDescent="0.25">
      <c r="B334" s="344"/>
      <c r="C334" s="344"/>
      <c r="D334" s="344"/>
      <c r="E334" s="344"/>
      <c r="F334" s="344"/>
      <c r="G334" s="344"/>
      <c r="H334" s="344"/>
    </row>
    <row r="335" spans="2:8" x14ac:dyDescent="0.25">
      <c r="B335" s="344"/>
      <c r="C335" s="344"/>
      <c r="D335" s="344"/>
      <c r="E335" s="344"/>
      <c r="F335" s="344"/>
      <c r="G335" s="344"/>
      <c r="H335" s="344"/>
    </row>
    <row r="336" spans="2:8" x14ac:dyDescent="0.25">
      <c r="B336" s="344"/>
      <c r="C336" s="344"/>
      <c r="D336" s="344"/>
      <c r="E336" s="344"/>
      <c r="F336" s="344"/>
      <c r="G336" s="344"/>
      <c r="H336" s="344"/>
    </row>
    <row r="337" spans="2:8" x14ac:dyDescent="0.25">
      <c r="B337" s="344"/>
      <c r="C337" s="344"/>
      <c r="D337" s="344"/>
      <c r="E337" s="344"/>
      <c r="F337" s="344"/>
      <c r="G337" s="344"/>
      <c r="H337" s="344"/>
    </row>
    <row r="338" spans="2:8" x14ac:dyDescent="0.25">
      <c r="B338" s="344"/>
      <c r="C338" s="344"/>
      <c r="D338" s="344"/>
      <c r="E338" s="344"/>
      <c r="F338" s="344"/>
      <c r="G338" s="344"/>
      <c r="H338" s="344"/>
    </row>
    <row r="339" spans="2:8" x14ac:dyDescent="0.25">
      <c r="B339" s="344"/>
      <c r="C339" s="344"/>
      <c r="D339" s="344"/>
      <c r="E339" s="344"/>
      <c r="F339" s="344"/>
      <c r="G339" s="344"/>
      <c r="H339" s="344"/>
    </row>
    <row r="340" spans="2:8" x14ac:dyDescent="0.25">
      <c r="B340" s="344"/>
      <c r="C340" s="344"/>
      <c r="D340" s="344"/>
      <c r="E340" s="344"/>
      <c r="F340" s="344"/>
      <c r="G340" s="344"/>
      <c r="H340" s="344"/>
    </row>
    <row r="341" spans="2:8" x14ac:dyDescent="0.25">
      <c r="B341" s="344"/>
      <c r="C341" s="344"/>
      <c r="D341" s="344"/>
      <c r="E341" s="344"/>
      <c r="F341" s="344"/>
      <c r="G341" s="344"/>
      <c r="H341" s="344"/>
    </row>
    <row r="342" spans="2:8" x14ac:dyDescent="0.25">
      <c r="B342" s="344"/>
      <c r="C342" s="344"/>
      <c r="D342" s="344"/>
      <c r="E342" s="344"/>
      <c r="F342" s="344"/>
      <c r="G342" s="344"/>
      <c r="H342" s="344"/>
    </row>
    <row r="343" spans="2:8" x14ac:dyDescent="0.25">
      <c r="B343" s="344"/>
      <c r="C343" s="344"/>
      <c r="D343" s="344"/>
      <c r="E343" s="344"/>
      <c r="F343" s="344"/>
      <c r="G343" s="344"/>
      <c r="H343" s="344"/>
    </row>
    <row r="344" spans="2:8" x14ac:dyDescent="0.25">
      <c r="B344" s="344"/>
      <c r="C344" s="344"/>
      <c r="D344" s="344"/>
      <c r="E344" s="344"/>
      <c r="F344" s="344"/>
      <c r="G344" s="344"/>
      <c r="H344" s="344"/>
    </row>
    <row r="345" spans="2:8" x14ac:dyDescent="0.25">
      <c r="B345" s="344"/>
      <c r="C345" s="344"/>
      <c r="D345" s="344"/>
      <c r="E345" s="344"/>
      <c r="F345" s="344"/>
      <c r="G345" s="344"/>
      <c r="H345" s="344"/>
    </row>
    <row r="346" spans="2:8" x14ac:dyDescent="0.25">
      <c r="B346" s="344"/>
      <c r="C346" s="344"/>
      <c r="D346" s="344"/>
      <c r="E346" s="344"/>
      <c r="F346" s="344"/>
      <c r="G346" s="344"/>
      <c r="H346" s="344"/>
    </row>
    <row r="347" spans="2:8" x14ac:dyDescent="0.25">
      <c r="B347" s="344"/>
      <c r="C347" s="344"/>
      <c r="D347" s="344"/>
      <c r="E347" s="344"/>
      <c r="F347" s="344"/>
      <c r="G347" s="344"/>
      <c r="H347" s="344"/>
    </row>
    <row r="348" spans="2:8" x14ac:dyDescent="0.25">
      <c r="B348" s="344"/>
      <c r="C348" s="344"/>
      <c r="D348" s="344"/>
      <c r="E348" s="344"/>
      <c r="F348" s="344"/>
      <c r="G348" s="344"/>
      <c r="H348" s="344"/>
    </row>
    <row r="349" spans="2:8" x14ac:dyDescent="0.25">
      <c r="B349" s="344"/>
      <c r="C349" s="344"/>
      <c r="D349" s="344"/>
      <c r="E349" s="344"/>
      <c r="F349" s="344"/>
      <c r="G349" s="344"/>
      <c r="H349" s="344"/>
    </row>
    <row r="350" spans="2:8" x14ac:dyDescent="0.25">
      <c r="B350" s="344"/>
      <c r="C350" s="344"/>
      <c r="D350" s="344"/>
      <c r="E350" s="344"/>
      <c r="F350" s="344"/>
      <c r="G350" s="344"/>
      <c r="H350" s="344"/>
    </row>
    <row r="351" spans="2:8" x14ac:dyDescent="0.25">
      <c r="B351" s="344"/>
      <c r="C351" s="344"/>
      <c r="D351" s="344"/>
      <c r="E351" s="344"/>
      <c r="F351" s="344"/>
      <c r="G351" s="344"/>
      <c r="H351" s="344"/>
    </row>
    <row r="352" spans="2:8" x14ac:dyDescent="0.25">
      <c r="B352" s="344"/>
      <c r="C352" s="344"/>
      <c r="D352" s="344"/>
      <c r="E352" s="344"/>
      <c r="F352" s="344"/>
      <c r="G352" s="344"/>
      <c r="H352" s="344"/>
    </row>
    <row r="353" spans="2:8" x14ac:dyDescent="0.25">
      <c r="B353" s="344"/>
      <c r="C353" s="344"/>
      <c r="D353" s="344"/>
      <c r="E353" s="344"/>
      <c r="F353" s="344"/>
      <c r="G353" s="344"/>
      <c r="H353" s="344"/>
    </row>
    <row r="354" spans="2:8" x14ac:dyDescent="0.25">
      <c r="B354" s="344"/>
      <c r="C354" s="344"/>
      <c r="D354" s="344"/>
      <c r="E354" s="344"/>
      <c r="F354" s="344"/>
      <c r="G354" s="344"/>
      <c r="H354" s="344"/>
    </row>
    <row r="355" spans="2:8" x14ac:dyDescent="0.25">
      <c r="B355" s="344"/>
      <c r="C355" s="344"/>
      <c r="D355" s="344"/>
      <c r="E355" s="344"/>
      <c r="F355" s="344"/>
      <c r="G355" s="344"/>
      <c r="H355" s="344"/>
    </row>
    <row r="356" spans="2:8" x14ac:dyDescent="0.25">
      <c r="B356" s="344"/>
      <c r="C356" s="344"/>
      <c r="D356" s="344"/>
      <c r="E356" s="344"/>
      <c r="F356" s="344"/>
      <c r="G356" s="344"/>
      <c r="H356" s="344"/>
    </row>
    <row r="357" spans="2:8" x14ac:dyDescent="0.25">
      <c r="B357" s="344"/>
      <c r="C357" s="344"/>
      <c r="D357" s="344"/>
      <c r="E357" s="344"/>
      <c r="F357" s="344"/>
      <c r="G357" s="344"/>
      <c r="H357" s="344"/>
    </row>
    <row r="358" spans="2:8" x14ac:dyDescent="0.25">
      <c r="B358" s="344"/>
      <c r="C358" s="344"/>
      <c r="D358" s="344"/>
      <c r="E358" s="344"/>
      <c r="F358" s="344"/>
      <c r="G358" s="344"/>
      <c r="H358" s="344"/>
    </row>
    <row r="359" spans="2:8" x14ac:dyDescent="0.25">
      <c r="B359" s="344"/>
      <c r="C359" s="344"/>
      <c r="D359" s="344"/>
      <c r="E359" s="344"/>
      <c r="F359" s="344"/>
      <c r="G359" s="344"/>
      <c r="H359" s="344"/>
    </row>
    <row r="360" spans="2:8" x14ac:dyDescent="0.25">
      <c r="B360" s="344"/>
      <c r="C360" s="344"/>
      <c r="D360" s="344"/>
      <c r="E360" s="344"/>
      <c r="F360" s="344"/>
      <c r="G360" s="344"/>
      <c r="H360" s="344"/>
    </row>
    <row r="361" spans="2:8" x14ac:dyDescent="0.25">
      <c r="B361" s="344"/>
      <c r="C361" s="344"/>
      <c r="D361" s="344"/>
      <c r="E361" s="344"/>
      <c r="F361" s="344"/>
      <c r="G361" s="344"/>
      <c r="H361" s="344"/>
    </row>
    <row r="362" spans="2:8" x14ac:dyDescent="0.25">
      <c r="B362" s="344"/>
      <c r="C362" s="344"/>
      <c r="D362" s="344"/>
      <c r="E362" s="344"/>
      <c r="F362" s="344"/>
      <c r="G362" s="344"/>
      <c r="H362" s="344"/>
    </row>
    <row r="363" spans="2:8" x14ac:dyDescent="0.25">
      <c r="B363" s="344"/>
      <c r="C363" s="344"/>
      <c r="D363" s="344"/>
      <c r="E363" s="344"/>
      <c r="F363" s="344"/>
      <c r="G363" s="344"/>
      <c r="H363" s="344"/>
    </row>
    <row r="364" spans="2:8" x14ac:dyDescent="0.25">
      <c r="B364" s="344"/>
      <c r="C364" s="344"/>
      <c r="D364" s="344"/>
      <c r="E364" s="344"/>
      <c r="F364" s="344"/>
      <c r="G364" s="344"/>
      <c r="H364" s="344"/>
    </row>
    <row r="365" spans="2:8" x14ac:dyDescent="0.25">
      <c r="B365" s="344"/>
      <c r="C365" s="344"/>
      <c r="D365" s="344"/>
      <c r="E365" s="344"/>
      <c r="F365" s="344"/>
      <c r="G365" s="344"/>
      <c r="H365" s="344"/>
    </row>
    <row r="366" spans="2:8" x14ac:dyDescent="0.25">
      <c r="B366" s="344"/>
      <c r="C366" s="344"/>
      <c r="D366" s="344"/>
      <c r="E366" s="344"/>
      <c r="F366" s="344"/>
      <c r="G366" s="344"/>
      <c r="H366" s="344"/>
    </row>
    <row r="367" spans="2:8" x14ac:dyDescent="0.25">
      <c r="B367" s="344"/>
      <c r="C367" s="344"/>
      <c r="D367" s="344"/>
      <c r="E367" s="344"/>
      <c r="F367" s="344"/>
      <c r="G367" s="344"/>
      <c r="H367" s="344"/>
    </row>
    <row r="368" spans="2:8" x14ac:dyDescent="0.25">
      <c r="B368" s="344"/>
      <c r="C368" s="344"/>
      <c r="D368" s="344"/>
      <c r="E368" s="344"/>
      <c r="F368" s="344"/>
      <c r="G368" s="344"/>
      <c r="H368" s="344"/>
    </row>
    <row r="369" spans="2:8" x14ac:dyDescent="0.25">
      <c r="B369" s="344"/>
      <c r="C369" s="344"/>
      <c r="D369" s="344"/>
      <c r="E369" s="344"/>
      <c r="F369" s="344"/>
      <c r="G369" s="344"/>
      <c r="H369" s="344"/>
    </row>
    <row r="370" spans="2:8" x14ac:dyDescent="0.25">
      <c r="B370" s="344"/>
      <c r="C370" s="344"/>
      <c r="D370" s="344"/>
      <c r="E370" s="344"/>
      <c r="F370" s="344"/>
      <c r="G370" s="344"/>
      <c r="H370" s="344"/>
    </row>
    <row r="371" spans="2:8" x14ac:dyDescent="0.25">
      <c r="B371" s="344"/>
      <c r="C371" s="344"/>
      <c r="D371" s="344"/>
      <c r="E371" s="344"/>
      <c r="F371" s="344"/>
      <c r="G371" s="344"/>
      <c r="H371" s="344"/>
    </row>
    <row r="372" spans="2:8" x14ac:dyDescent="0.25">
      <c r="B372" s="344"/>
      <c r="C372" s="344"/>
      <c r="D372" s="344"/>
      <c r="E372" s="344"/>
      <c r="F372" s="344"/>
      <c r="G372" s="344"/>
      <c r="H372" s="344"/>
    </row>
    <row r="373" spans="2:8" x14ac:dyDescent="0.25">
      <c r="B373" s="344"/>
      <c r="C373" s="344"/>
      <c r="D373" s="344"/>
      <c r="E373" s="344"/>
      <c r="F373" s="344"/>
      <c r="G373" s="344"/>
      <c r="H373" s="344"/>
    </row>
    <row r="374" spans="2:8" x14ac:dyDescent="0.25">
      <c r="B374" s="344"/>
      <c r="C374" s="344"/>
      <c r="D374" s="344"/>
      <c r="E374" s="344"/>
      <c r="F374" s="344"/>
      <c r="G374" s="344"/>
      <c r="H374" s="344"/>
    </row>
    <row r="375" spans="2:8" x14ac:dyDescent="0.25">
      <c r="B375" s="344"/>
      <c r="C375" s="344"/>
      <c r="D375" s="344"/>
      <c r="E375" s="344"/>
      <c r="F375" s="344"/>
      <c r="G375" s="344"/>
      <c r="H375" s="344"/>
    </row>
    <row r="376" spans="2:8" x14ac:dyDescent="0.25">
      <c r="B376" s="344"/>
      <c r="C376" s="344"/>
      <c r="D376" s="344"/>
      <c r="E376" s="344"/>
      <c r="F376" s="344"/>
      <c r="G376" s="344"/>
      <c r="H376" s="344"/>
    </row>
    <row r="377" spans="2:8" x14ac:dyDescent="0.25">
      <c r="B377" s="344"/>
      <c r="C377" s="344"/>
      <c r="D377" s="344"/>
      <c r="E377" s="344"/>
      <c r="F377" s="344"/>
      <c r="G377" s="344"/>
      <c r="H377" s="344"/>
    </row>
    <row r="378" spans="2:8" x14ac:dyDescent="0.25">
      <c r="B378" s="344"/>
      <c r="C378" s="344"/>
      <c r="D378" s="344"/>
      <c r="E378" s="344"/>
      <c r="F378" s="344"/>
      <c r="G378" s="344"/>
      <c r="H378" s="344"/>
    </row>
    <row r="379" spans="2:8" x14ac:dyDescent="0.25">
      <c r="B379" s="344"/>
      <c r="C379" s="344"/>
      <c r="D379" s="344"/>
      <c r="E379" s="344"/>
      <c r="F379" s="344"/>
      <c r="G379" s="344"/>
      <c r="H379" s="344"/>
    </row>
    <row r="380" spans="2:8" x14ac:dyDescent="0.25">
      <c r="B380" s="344"/>
      <c r="C380" s="344"/>
      <c r="D380" s="344"/>
      <c r="E380" s="344"/>
      <c r="F380" s="344"/>
      <c r="G380" s="344"/>
      <c r="H380" s="344"/>
    </row>
    <row r="381" spans="2:8" x14ac:dyDescent="0.25">
      <c r="B381" s="344"/>
      <c r="C381" s="344"/>
      <c r="D381" s="344"/>
      <c r="E381" s="344"/>
      <c r="F381" s="344"/>
      <c r="G381" s="344"/>
      <c r="H381" s="344"/>
    </row>
    <row r="382" spans="2:8" x14ac:dyDescent="0.25">
      <c r="B382" s="344"/>
      <c r="C382" s="344"/>
      <c r="D382" s="344"/>
      <c r="E382" s="344"/>
      <c r="F382" s="344"/>
      <c r="G382" s="344"/>
      <c r="H382" s="344"/>
    </row>
    <row r="383" spans="2:8" x14ac:dyDescent="0.25">
      <c r="B383" s="344"/>
      <c r="C383" s="344"/>
      <c r="D383" s="344"/>
      <c r="E383" s="344"/>
      <c r="F383" s="344"/>
      <c r="G383" s="344"/>
      <c r="H383" s="344"/>
    </row>
    <row r="384" spans="2:8" x14ac:dyDescent="0.25">
      <c r="B384" s="344"/>
      <c r="C384" s="344"/>
      <c r="D384" s="344"/>
      <c r="E384" s="344"/>
      <c r="F384" s="344"/>
      <c r="G384" s="344"/>
      <c r="H384" s="344"/>
    </row>
    <row r="385" spans="2:8" x14ac:dyDescent="0.25">
      <c r="B385" s="344"/>
      <c r="C385" s="344"/>
      <c r="D385" s="344"/>
      <c r="E385" s="344"/>
      <c r="F385" s="344"/>
      <c r="G385" s="344"/>
      <c r="H385" s="344"/>
    </row>
    <row r="386" spans="2:8" x14ac:dyDescent="0.25">
      <c r="B386" s="344"/>
      <c r="C386" s="344"/>
      <c r="D386" s="344"/>
      <c r="E386" s="344"/>
      <c r="F386" s="344"/>
      <c r="G386" s="344"/>
      <c r="H386" s="344"/>
    </row>
    <row r="387" spans="2:8" x14ac:dyDescent="0.25">
      <c r="B387" s="344"/>
      <c r="C387" s="344"/>
      <c r="D387" s="344"/>
      <c r="E387" s="344"/>
      <c r="F387" s="344"/>
      <c r="G387" s="344"/>
      <c r="H387" s="344"/>
    </row>
    <row r="388" spans="2:8" x14ac:dyDescent="0.25">
      <c r="B388" s="344"/>
      <c r="C388" s="344"/>
      <c r="D388" s="344"/>
      <c r="E388" s="344"/>
      <c r="F388" s="344"/>
      <c r="G388" s="344"/>
      <c r="H388" s="344"/>
    </row>
    <row r="389" spans="2:8" x14ac:dyDescent="0.25">
      <c r="B389" s="344"/>
      <c r="C389" s="344"/>
      <c r="D389" s="344"/>
      <c r="E389" s="344"/>
      <c r="F389" s="344"/>
      <c r="G389" s="344"/>
      <c r="H389" s="344"/>
    </row>
    <row r="390" spans="2:8" x14ac:dyDescent="0.25">
      <c r="B390" s="344"/>
      <c r="C390" s="344"/>
      <c r="D390" s="344"/>
      <c r="E390" s="344"/>
      <c r="F390" s="344"/>
      <c r="G390" s="344"/>
      <c r="H390" s="344"/>
    </row>
    <row r="391" spans="2:8" x14ac:dyDescent="0.25">
      <c r="B391" s="344"/>
      <c r="C391" s="344"/>
      <c r="D391" s="344"/>
      <c r="E391" s="344"/>
      <c r="F391" s="344"/>
      <c r="G391" s="344"/>
      <c r="H391" s="344"/>
    </row>
    <row r="392" spans="2:8" x14ac:dyDescent="0.25">
      <c r="B392" s="344"/>
      <c r="C392" s="344"/>
      <c r="D392" s="344"/>
      <c r="E392" s="344"/>
      <c r="F392" s="344"/>
      <c r="G392" s="344"/>
      <c r="H392" s="344"/>
    </row>
    <row r="393" spans="2:8" x14ac:dyDescent="0.25">
      <c r="B393" s="344"/>
      <c r="C393" s="344"/>
      <c r="D393" s="344"/>
      <c r="E393" s="344"/>
      <c r="F393" s="344"/>
      <c r="G393" s="344"/>
      <c r="H393" s="344"/>
    </row>
    <row r="394" spans="2:8" x14ac:dyDescent="0.25">
      <c r="B394" s="344"/>
      <c r="C394" s="344"/>
      <c r="D394" s="344"/>
      <c r="E394" s="344"/>
      <c r="F394" s="344"/>
      <c r="G394" s="344"/>
      <c r="H394" s="344"/>
    </row>
    <row r="395" spans="2:8" x14ac:dyDescent="0.25">
      <c r="B395" s="344"/>
      <c r="C395" s="344"/>
      <c r="D395" s="344"/>
      <c r="E395" s="344"/>
      <c r="F395" s="344"/>
      <c r="G395" s="344"/>
      <c r="H395" s="344"/>
    </row>
    <row r="396" spans="2:8" x14ac:dyDescent="0.25">
      <c r="B396" s="344"/>
      <c r="C396" s="344"/>
      <c r="D396" s="344"/>
      <c r="E396" s="344"/>
      <c r="F396" s="344"/>
      <c r="G396" s="344"/>
      <c r="H396" s="344"/>
    </row>
    <row r="397" spans="2:8" x14ac:dyDescent="0.25">
      <c r="B397" s="344"/>
      <c r="C397" s="344"/>
      <c r="D397" s="344"/>
      <c r="E397" s="344"/>
      <c r="F397" s="344"/>
      <c r="G397" s="344"/>
      <c r="H397" s="344"/>
    </row>
    <row r="398" spans="2:8" x14ac:dyDescent="0.25">
      <c r="B398" s="344"/>
      <c r="C398" s="344"/>
      <c r="D398" s="344"/>
      <c r="E398" s="344"/>
      <c r="F398" s="344"/>
      <c r="G398" s="344"/>
      <c r="H398" s="344"/>
    </row>
    <row r="399" spans="2:8" x14ac:dyDescent="0.25">
      <c r="B399" s="344"/>
      <c r="C399" s="344"/>
      <c r="D399" s="344"/>
      <c r="E399" s="344"/>
      <c r="F399" s="344"/>
      <c r="G399" s="344"/>
      <c r="H399" s="344"/>
    </row>
    <row r="400" spans="2:8" x14ac:dyDescent="0.25">
      <c r="B400" s="344"/>
      <c r="C400" s="344"/>
      <c r="D400" s="344"/>
      <c r="E400" s="344"/>
      <c r="F400" s="344"/>
      <c r="G400" s="344"/>
      <c r="H400" s="344"/>
    </row>
    <row r="401" spans="2:8" x14ac:dyDescent="0.25">
      <c r="B401" s="344"/>
      <c r="C401" s="344"/>
      <c r="D401" s="344"/>
      <c r="E401" s="344"/>
      <c r="F401" s="344"/>
      <c r="G401" s="344"/>
      <c r="H401" s="344"/>
    </row>
    <row r="402" spans="2:8" x14ac:dyDescent="0.25">
      <c r="B402" s="344"/>
      <c r="C402" s="344"/>
      <c r="D402" s="344"/>
      <c r="E402" s="344"/>
      <c r="F402" s="344"/>
      <c r="G402" s="344"/>
      <c r="H402" s="344"/>
    </row>
    <row r="403" spans="2:8" x14ac:dyDescent="0.25">
      <c r="B403" s="344"/>
      <c r="C403" s="344"/>
      <c r="D403" s="344"/>
      <c r="E403" s="344"/>
      <c r="F403" s="344"/>
      <c r="G403" s="344"/>
      <c r="H403" s="344"/>
    </row>
    <row r="404" spans="2:8" x14ac:dyDescent="0.25">
      <c r="B404" s="344"/>
      <c r="C404" s="344"/>
      <c r="D404" s="344"/>
      <c r="E404" s="344"/>
      <c r="F404" s="344"/>
      <c r="G404" s="344"/>
      <c r="H404" s="344"/>
    </row>
    <row r="405" spans="2:8" x14ac:dyDescent="0.25">
      <c r="B405" s="344"/>
      <c r="C405" s="344"/>
      <c r="D405" s="344"/>
      <c r="E405" s="344"/>
      <c r="F405" s="344"/>
      <c r="G405" s="344"/>
      <c r="H405" s="344"/>
    </row>
    <row r="406" spans="2:8" x14ac:dyDescent="0.25">
      <c r="B406" s="344"/>
      <c r="C406" s="344"/>
      <c r="D406" s="344"/>
      <c r="E406" s="344"/>
      <c r="F406" s="344"/>
      <c r="G406" s="344"/>
      <c r="H406" s="344"/>
    </row>
    <row r="407" spans="2:8" x14ac:dyDescent="0.25">
      <c r="B407" s="344"/>
      <c r="C407" s="344"/>
      <c r="D407" s="344"/>
      <c r="E407" s="344"/>
      <c r="F407" s="344"/>
      <c r="G407" s="344"/>
      <c r="H407" s="344"/>
    </row>
    <row r="408" spans="2:8" x14ac:dyDescent="0.25">
      <c r="B408" s="344"/>
      <c r="C408" s="344"/>
      <c r="D408" s="344"/>
      <c r="E408" s="344"/>
      <c r="F408" s="344"/>
      <c r="G408" s="344"/>
      <c r="H408" s="344"/>
    </row>
    <row r="409" spans="2:8" x14ac:dyDescent="0.25">
      <c r="B409" s="344"/>
      <c r="C409" s="344"/>
      <c r="D409" s="344"/>
      <c r="E409" s="344"/>
      <c r="F409" s="344"/>
      <c r="G409" s="344"/>
      <c r="H409" s="344"/>
    </row>
    <row r="410" spans="2:8" x14ac:dyDescent="0.25">
      <c r="B410" s="344"/>
      <c r="C410" s="344"/>
      <c r="D410" s="344"/>
      <c r="E410" s="344"/>
      <c r="F410" s="344"/>
      <c r="G410" s="344"/>
      <c r="H410" s="344"/>
    </row>
    <row r="411" spans="2:8" x14ac:dyDescent="0.25">
      <c r="B411" s="344"/>
      <c r="C411" s="344"/>
      <c r="D411" s="344"/>
      <c r="E411" s="344"/>
      <c r="F411" s="344"/>
      <c r="G411" s="344"/>
      <c r="H411" s="344"/>
    </row>
    <row r="412" spans="2:8" x14ac:dyDescent="0.25">
      <c r="B412" s="344"/>
      <c r="C412" s="344"/>
      <c r="D412" s="344"/>
      <c r="E412" s="344"/>
      <c r="F412" s="344"/>
      <c r="G412" s="344"/>
      <c r="H412" s="344"/>
    </row>
    <row r="413" spans="2:8" x14ac:dyDescent="0.25">
      <c r="B413" s="344"/>
      <c r="C413" s="344"/>
      <c r="D413" s="344"/>
      <c r="E413" s="344"/>
      <c r="F413" s="344"/>
      <c r="G413" s="344"/>
      <c r="H413" s="344"/>
    </row>
    <row r="414" spans="2:8" x14ac:dyDescent="0.25">
      <c r="B414" s="344"/>
      <c r="C414" s="344"/>
      <c r="D414" s="344"/>
      <c r="E414" s="344"/>
      <c r="F414" s="344"/>
      <c r="G414" s="344"/>
      <c r="H414" s="344"/>
    </row>
    <row r="415" spans="2:8" x14ac:dyDescent="0.25">
      <c r="B415" s="344"/>
      <c r="C415" s="344"/>
      <c r="D415" s="344"/>
      <c r="E415" s="344"/>
      <c r="F415" s="344"/>
      <c r="G415" s="344"/>
      <c r="H415" s="344"/>
    </row>
    <row r="416" spans="2:8" x14ac:dyDescent="0.25">
      <c r="B416" s="344"/>
      <c r="C416" s="344"/>
      <c r="D416" s="344"/>
      <c r="E416" s="344"/>
      <c r="F416" s="344"/>
      <c r="G416" s="344"/>
      <c r="H416" s="344"/>
    </row>
    <row r="417" spans="2:8" x14ac:dyDescent="0.25">
      <c r="B417" s="344"/>
      <c r="C417" s="344"/>
      <c r="D417" s="344"/>
      <c r="E417" s="344"/>
      <c r="F417" s="344"/>
      <c r="G417" s="344"/>
      <c r="H417" s="344"/>
    </row>
    <row r="418" spans="2:8" x14ac:dyDescent="0.25">
      <c r="B418" s="344"/>
      <c r="C418" s="344"/>
      <c r="D418" s="344"/>
      <c r="E418" s="344"/>
      <c r="F418" s="344"/>
      <c r="G418" s="344"/>
      <c r="H418" s="344"/>
    </row>
    <row r="419" spans="2:8" x14ac:dyDescent="0.25">
      <c r="B419" s="344"/>
      <c r="C419" s="344"/>
      <c r="D419" s="344"/>
      <c r="E419" s="344"/>
      <c r="F419" s="344"/>
      <c r="G419" s="344"/>
      <c r="H419" s="344"/>
    </row>
    <row r="420" spans="2:8" x14ac:dyDescent="0.25">
      <c r="B420" s="344"/>
      <c r="C420" s="344"/>
      <c r="D420" s="344"/>
      <c r="E420" s="344"/>
      <c r="F420" s="344"/>
      <c r="G420" s="344"/>
      <c r="H420" s="344"/>
    </row>
    <row r="421" spans="2:8" x14ac:dyDescent="0.25">
      <c r="B421" s="344"/>
      <c r="C421" s="344"/>
      <c r="D421" s="344"/>
      <c r="E421" s="344"/>
      <c r="F421" s="344"/>
      <c r="G421" s="344"/>
      <c r="H421" s="344"/>
    </row>
    <row r="422" spans="2:8" x14ac:dyDescent="0.25">
      <c r="B422" s="344"/>
      <c r="C422" s="344"/>
      <c r="D422" s="344"/>
      <c r="E422" s="344"/>
      <c r="F422" s="344"/>
      <c r="G422" s="344"/>
      <c r="H422" s="344"/>
    </row>
    <row r="423" spans="2:8" x14ac:dyDescent="0.25">
      <c r="B423" s="344"/>
      <c r="C423" s="344"/>
      <c r="D423" s="344"/>
      <c r="E423" s="344"/>
      <c r="F423" s="344"/>
      <c r="G423" s="344"/>
      <c r="H423" s="344"/>
    </row>
    <row r="424" spans="2:8" x14ac:dyDescent="0.25">
      <c r="B424" s="344"/>
      <c r="C424" s="344"/>
      <c r="D424" s="344"/>
      <c r="E424" s="344"/>
      <c r="F424" s="344"/>
      <c r="G424" s="344"/>
      <c r="H424" s="344"/>
    </row>
    <row r="425" spans="2:8" x14ac:dyDescent="0.25">
      <c r="B425" s="344"/>
      <c r="C425" s="344"/>
      <c r="D425" s="344"/>
      <c r="E425" s="344"/>
      <c r="F425" s="344"/>
      <c r="G425" s="344"/>
      <c r="H425" s="344"/>
    </row>
    <row r="426" spans="2:8" x14ac:dyDescent="0.25">
      <c r="B426" s="344"/>
      <c r="C426" s="344"/>
      <c r="D426" s="344"/>
      <c r="E426" s="344"/>
      <c r="F426" s="344"/>
      <c r="G426" s="344"/>
      <c r="H426" s="344"/>
    </row>
    <row r="427" spans="2:8" x14ac:dyDescent="0.25">
      <c r="B427" s="344"/>
      <c r="C427" s="344"/>
      <c r="D427" s="344"/>
      <c r="E427" s="344"/>
      <c r="F427" s="344"/>
      <c r="G427" s="344"/>
      <c r="H427" s="344"/>
    </row>
    <row r="428" spans="2:8" x14ac:dyDescent="0.25">
      <c r="B428" s="344"/>
      <c r="C428" s="344"/>
      <c r="D428" s="344"/>
      <c r="E428" s="344"/>
      <c r="F428" s="344"/>
      <c r="G428" s="344"/>
      <c r="H428" s="344"/>
    </row>
    <row r="429" spans="2:8" x14ac:dyDescent="0.25">
      <c r="B429" s="344"/>
      <c r="C429" s="344"/>
      <c r="D429" s="344"/>
      <c r="E429" s="344"/>
      <c r="F429" s="344"/>
      <c r="G429" s="344"/>
      <c r="H429" s="344"/>
    </row>
    <row r="430" spans="2:8" x14ac:dyDescent="0.25">
      <c r="B430" s="344"/>
      <c r="C430" s="344"/>
      <c r="D430" s="344"/>
      <c r="E430" s="344"/>
      <c r="F430" s="344"/>
      <c r="G430" s="344"/>
      <c r="H430" s="344"/>
    </row>
    <row r="431" spans="2:8" x14ac:dyDescent="0.25">
      <c r="B431" s="344"/>
      <c r="C431" s="344"/>
      <c r="D431" s="344"/>
      <c r="E431" s="344"/>
      <c r="F431" s="344"/>
      <c r="G431" s="344"/>
      <c r="H431" s="344"/>
    </row>
    <row r="432" spans="2:8" x14ac:dyDescent="0.25">
      <c r="B432" s="344"/>
      <c r="C432" s="344"/>
      <c r="D432" s="344"/>
      <c r="E432" s="344"/>
      <c r="F432" s="344"/>
      <c r="G432" s="344"/>
      <c r="H432" s="344"/>
    </row>
    <row r="433" spans="2:8" x14ac:dyDescent="0.25">
      <c r="B433" s="344"/>
      <c r="C433" s="344"/>
      <c r="D433" s="344"/>
      <c r="E433" s="344"/>
      <c r="F433" s="344"/>
      <c r="G433" s="344"/>
      <c r="H433" s="344"/>
    </row>
    <row r="434" spans="2:8" x14ac:dyDescent="0.25">
      <c r="B434" s="344"/>
      <c r="C434" s="344"/>
      <c r="D434" s="344"/>
      <c r="E434" s="344"/>
      <c r="F434" s="344"/>
      <c r="G434" s="344"/>
      <c r="H434" s="344"/>
    </row>
    <row r="435" spans="2:8" x14ac:dyDescent="0.25">
      <c r="B435" s="344"/>
      <c r="C435" s="344"/>
      <c r="D435" s="344"/>
      <c r="E435" s="344"/>
      <c r="F435" s="344"/>
      <c r="G435" s="344"/>
      <c r="H435" s="344"/>
    </row>
    <row r="436" spans="2:8" x14ac:dyDescent="0.25">
      <c r="B436" s="344"/>
      <c r="C436" s="344"/>
      <c r="D436" s="344"/>
      <c r="E436" s="344"/>
      <c r="F436" s="344"/>
      <c r="G436" s="344"/>
      <c r="H436" s="344"/>
    </row>
    <row r="437" spans="2:8" x14ac:dyDescent="0.25">
      <c r="B437" s="344"/>
      <c r="C437" s="344"/>
      <c r="D437" s="344"/>
      <c r="E437" s="344"/>
      <c r="F437" s="344"/>
      <c r="G437" s="344"/>
      <c r="H437" s="344"/>
    </row>
    <row r="438" spans="2:8" x14ac:dyDescent="0.25">
      <c r="B438" s="344"/>
      <c r="C438" s="344"/>
      <c r="D438" s="344"/>
      <c r="E438" s="344"/>
      <c r="F438" s="344"/>
      <c r="G438" s="344"/>
      <c r="H438" s="344"/>
    </row>
    <row r="439" spans="2:8" x14ac:dyDescent="0.25">
      <c r="B439" s="344"/>
      <c r="C439" s="344"/>
      <c r="D439" s="344"/>
      <c r="E439" s="344"/>
      <c r="F439" s="344"/>
      <c r="G439" s="344"/>
      <c r="H439" s="344"/>
    </row>
    <row r="440" spans="2:8" x14ac:dyDescent="0.25">
      <c r="B440" s="344"/>
      <c r="C440" s="344"/>
      <c r="D440" s="344"/>
      <c r="E440" s="344"/>
      <c r="F440" s="344"/>
      <c r="G440" s="344"/>
      <c r="H440" s="344"/>
    </row>
    <row r="441" spans="2:8" x14ac:dyDescent="0.25">
      <c r="B441" s="344"/>
      <c r="C441" s="344"/>
      <c r="D441" s="344"/>
      <c r="E441" s="344"/>
      <c r="F441" s="344"/>
      <c r="G441" s="344"/>
      <c r="H441" s="344"/>
    </row>
    <row r="442" spans="2:8" x14ac:dyDescent="0.25">
      <c r="B442" s="344"/>
      <c r="C442" s="344"/>
      <c r="D442" s="344"/>
      <c r="E442" s="344"/>
      <c r="F442" s="344"/>
      <c r="G442" s="344"/>
      <c r="H442" s="344"/>
    </row>
    <row r="443" spans="2:8" x14ac:dyDescent="0.25">
      <c r="B443" s="344"/>
      <c r="C443" s="344"/>
      <c r="D443" s="344"/>
      <c r="E443" s="344"/>
      <c r="F443" s="344"/>
      <c r="G443" s="344"/>
      <c r="H443" s="344"/>
    </row>
    <row r="444" spans="2:8" x14ac:dyDescent="0.25">
      <c r="B444" s="344"/>
      <c r="C444" s="344"/>
      <c r="D444" s="344"/>
      <c r="E444" s="344"/>
      <c r="F444" s="344"/>
      <c r="G444" s="344"/>
      <c r="H444" s="344"/>
    </row>
    <row r="445" spans="2:8" x14ac:dyDescent="0.25">
      <c r="B445" s="344"/>
      <c r="C445" s="344"/>
      <c r="D445" s="344"/>
      <c r="E445" s="344"/>
      <c r="F445" s="344"/>
      <c r="G445" s="344"/>
      <c r="H445" s="344"/>
    </row>
    <row r="446" spans="2:8" x14ac:dyDescent="0.25">
      <c r="B446" s="344"/>
      <c r="C446" s="344"/>
      <c r="D446" s="344"/>
      <c r="E446" s="344"/>
      <c r="F446" s="344"/>
      <c r="G446" s="344"/>
      <c r="H446" s="344"/>
    </row>
    <row r="447" spans="2:8" x14ac:dyDescent="0.25">
      <c r="B447" s="344"/>
      <c r="C447" s="344"/>
      <c r="D447" s="344"/>
      <c r="E447" s="344"/>
      <c r="F447" s="344"/>
      <c r="G447" s="344"/>
      <c r="H447" s="344"/>
    </row>
    <row r="448" spans="2:8" x14ac:dyDescent="0.25">
      <c r="B448" s="344"/>
      <c r="C448" s="344"/>
      <c r="D448" s="344"/>
      <c r="E448" s="344"/>
      <c r="F448" s="344"/>
      <c r="G448" s="344"/>
      <c r="H448" s="344"/>
    </row>
    <row r="449" spans="2:8" x14ac:dyDescent="0.25">
      <c r="B449" s="344"/>
      <c r="C449" s="344"/>
      <c r="D449" s="344"/>
      <c r="E449" s="344"/>
      <c r="F449" s="344"/>
      <c r="G449" s="344"/>
      <c r="H449" s="344"/>
    </row>
    <row r="450" spans="2:8" x14ac:dyDescent="0.25">
      <c r="B450" s="344"/>
      <c r="C450" s="344"/>
      <c r="D450" s="344"/>
      <c r="E450" s="344"/>
      <c r="F450" s="344"/>
      <c r="G450" s="344"/>
      <c r="H450" s="344"/>
    </row>
    <row r="451" spans="2:8" x14ac:dyDescent="0.25">
      <c r="B451" s="344"/>
      <c r="C451" s="344"/>
      <c r="D451" s="344"/>
      <c r="E451" s="344"/>
      <c r="F451" s="344"/>
      <c r="G451" s="344"/>
      <c r="H451" s="344"/>
    </row>
    <row r="452" spans="2:8" x14ac:dyDescent="0.25">
      <c r="B452" s="344"/>
      <c r="C452" s="344"/>
      <c r="D452" s="344"/>
      <c r="E452" s="344"/>
      <c r="F452" s="344"/>
      <c r="G452" s="344"/>
      <c r="H452" s="344"/>
    </row>
    <row r="453" spans="2:8" x14ac:dyDescent="0.25">
      <c r="B453" s="344"/>
      <c r="C453" s="344"/>
      <c r="D453" s="344"/>
      <c r="E453" s="344"/>
      <c r="F453" s="344"/>
      <c r="G453" s="344"/>
      <c r="H453" s="344"/>
    </row>
    <row r="454" spans="2:8" x14ac:dyDescent="0.25">
      <c r="B454" s="344"/>
      <c r="C454" s="344"/>
      <c r="D454" s="344"/>
      <c r="E454" s="344"/>
      <c r="F454" s="344"/>
      <c r="G454" s="344"/>
      <c r="H454" s="344"/>
    </row>
    <row r="455" spans="2:8" x14ac:dyDescent="0.25">
      <c r="B455" s="344"/>
      <c r="C455" s="344"/>
      <c r="D455" s="344"/>
      <c r="E455" s="344"/>
      <c r="F455" s="344"/>
      <c r="G455" s="344"/>
      <c r="H455" s="344"/>
    </row>
    <row r="456" spans="2:8" x14ac:dyDescent="0.25">
      <c r="B456" s="344"/>
      <c r="C456" s="344"/>
      <c r="D456" s="344"/>
      <c r="E456" s="344"/>
      <c r="F456" s="344"/>
      <c r="G456" s="344"/>
      <c r="H456" s="344"/>
    </row>
    <row r="457" spans="2:8" x14ac:dyDescent="0.25">
      <c r="B457" s="344"/>
      <c r="C457" s="344"/>
      <c r="D457" s="344"/>
      <c r="E457" s="344"/>
      <c r="F457" s="344"/>
      <c r="G457" s="344"/>
      <c r="H457" s="344"/>
    </row>
    <row r="458" spans="2:8" x14ac:dyDescent="0.25">
      <c r="B458" s="344"/>
      <c r="C458" s="344"/>
      <c r="D458" s="344"/>
      <c r="E458" s="344"/>
      <c r="F458" s="344"/>
      <c r="G458" s="344"/>
      <c r="H458" s="344"/>
    </row>
    <row r="459" spans="2:8" x14ac:dyDescent="0.25">
      <c r="B459" s="344"/>
      <c r="C459" s="344"/>
      <c r="D459" s="344"/>
      <c r="E459" s="344"/>
      <c r="F459" s="344"/>
      <c r="G459" s="344"/>
      <c r="H459" s="344"/>
    </row>
    <row r="460" spans="2:8" x14ac:dyDescent="0.25">
      <c r="B460" s="344"/>
      <c r="C460" s="344"/>
      <c r="D460" s="344"/>
      <c r="E460" s="344"/>
      <c r="F460" s="344"/>
      <c r="G460" s="344"/>
      <c r="H460" s="344"/>
    </row>
    <row r="461" spans="2:8" x14ac:dyDescent="0.25">
      <c r="B461" s="344"/>
      <c r="C461" s="344"/>
      <c r="D461" s="344"/>
      <c r="E461" s="344"/>
      <c r="F461" s="344"/>
      <c r="G461" s="344"/>
      <c r="H461" s="344"/>
    </row>
    <row r="462" spans="2:8" x14ac:dyDescent="0.25">
      <c r="B462" s="344"/>
      <c r="C462" s="344"/>
      <c r="D462" s="344"/>
      <c r="E462" s="344"/>
      <c r="F462" s="344"/>
      <c r="G462" s="344"/>
      <c r="H462" s="344"/>
    </row>
    <row r="463" spans="2:8" x14ac:dyDescent="0.25">
      <c r="B463" s="344"/>
      <c r="C463" s="344"/>
      <c r="D463" s="344"/>
      <c r="E463" s="344"/>
      <c r="F463" s="344"/>
      <c r="G463" s="344"/>
      <c r="H463" s="344"/>
    </row>
    <row r="464" spans="2:8" x14ac:dyDescent="0.25">
      <c r="B464" s="344"/>
      <c r="C464" s="344"/>
      <c r="D464" s="344"/>
      <c r="E464" s="344"/>
      <c r="F464" s="344"/>
      <c r="G464" s="344"/>
      <c r="H464" s="344"/>
    </row>
    <row r="465" spans="2:8" x14ac:dyDescent="0.25">
      <c r="B465" s="344"/>
      <c r="C465" s="344"/>
      <c r="D465" s="344"/>
      <c r="E465" s="344"/>
      <c r="F465" s="344"/>
      <c r="G465" s="344"/>
      <c r="H465" s="344"/>
    </row>
    <row r="466" spans="2:8" x14ac:dyDescent="0.25">
      <c r="B466" s="344"/>
      <c r="C466" s="344"/>
      <c r="D466" s="344"/>
      <c r="E466" s="344"/>
      <c r="F466" s="344"/>
      <c r="G466" s="344"/>
      <c r="H466" s="344"/>
    </row>
    <row r="467" spans="2:8" x14ac:dyDescent="0.25">
      <c r="B467" s="344"/>
      <c r="C467" s="344"/>
      <c r="D467" s="344"/>
      <c r="E467" s="344"/>
      <c r="F467" s="344"/>
      <c r="G467" s="344"/>
      <c r="H467" s="344"/>
    </row>
    <row r="468" spans="2:8" x14ac:dyDescent="0.25">
      <c r="B468" s="344"/>
      <c r="C468" s="344"/>
      <c r="D468" s="344"/>
      <c r="E468" s="344"/>
      <c r="F468" s="344"/>
      <c r="G468" s="344"/>
      <c r="H468" s="344"/>
    </row>
    <row r="469" spans="2:8" x14ac:dyDescent="0.25">
      <c r="B469" s="344"/>
      <c r="C469" s="344"/>
      <c r="D469" s="344"/>
      <c r="E469" s="344"/>
      <c r="F469" s="344"/>
      <c r="G469" s="344"/>
      <c r="H469" s="344"/>
    </row>
    <row r="470" spans="2:8" x14ac:dyDescent="0.25">
      <c r="B470" s="344"/>
      <c r="C470" s="344"/>
      <c r="D470" s="344"/>
      <c r="E470" s="344"/>
      <c r="F470" s="344"/>
      <c r="G470" s="344"/>
      <c r="H470" s="344"/>
    </row>
    <row r="471" spans="2:8" x14ac:dyDescent="0.25">
      <c r="B471" s="344"/>
      <c r="C471" s="344"/>
      <c r="D471" s="344"/>
      <c r="E471" s="344"/>
      <c r="F471" s="344"/>
      <c r="G471" s="344"/>
      <c r="H471" s="344"/>
    </row>
    <row r="472" spans="2:8" x14ac:dyDescent="0.25">
      <c r="B472" s="344"/>
      <c r="C472" s="344"/>
      <c r="D472" s="344"/>
      <c r="E472" s="344"/>
      <c r="F472" s="344"/>
      <c r="G472" s="344"/>
      <c r="H472" s="344"/>
    </row>
    <row r="473" spans="2:8" x14ac:dyDescent="0.25">
      <c r="B473" s="344"/>
      <c r="C473" s="344"/>
      <c r="D473" s="344"/>
      <c r="E473" s="344"/>
      <c r="F473" s="344"/>
      <c r="G473" s="344"/>
      <c r="H473" s="344"/>
    </row>
    <row r="474" spans="2:8" x14ac:dyDescent="0.25">
      <c r="B474" s="344"/>
      <c r="C474" s="344"/>
      <c r="D474" s="344"/>
      <c r="E474" s="344"/>
      <c r="F474" s="344"/>
      <c r="G474" s="344"/>
      <c r="H474" s="344"/>
    </row>
    <row r="475" spans="2:8" x14ac:dyDescent="0.25">
      <c r="B475" s="344"/>
      <c r="C475" s="344"/>
      <c r="D475" s="344"/>
      <c r="E475" s="344"/>
      <c r="F475" s="344"/>
      <c r="G475" s="344"/>
      <c r="H475" s="344"/>
    </row>
    <row r="476" spans="2:8" x14ac:dyDescent="0.25">
      <c r="B476" s="344"/>
      <c r="C476" s="344"/>
      <c r="D476" s="344"/>
      <c r="E476" s="344"/>
      <c r="F476" s="344"/>
      <c r="G476" s="344"/>
      <c r="H476" s="344"/>
    </row>
    <row r="477" spans="2:8" x14ac:dyDescent="0.25">
      <c r="B477" s="344"/>
      <c r="C477" s="344"/>
      <c r="D477" s="344"/>
      <c r="E477" s="344"/>
      <c r="F477" s="344"/>
      <c r="G477" s="344"/>
      <c r="H477" s="344"/>
    </row>
    <row r="478" spans="2:8" x14ac:dyDescent="0.25">
      <c r="B478" s="344"/>
      <c r="C478" s="344"/>
      <c r="D478" s="344"/>
      <c r="E478" s="344"/>
      <c r="F478" s="344"/>
      <c r="G478" s="344"/>
      <c r="H478" s="344"/>
    </row>
    <row r="479" spans="2:8" x14ac:dyDescent="0.25">
      <c r="B479" s="344"/>
      <c r="C479" s="344"/>
      <c r="D479" s="344"/>
      <c r="E479" s="344"/>
      <c r="F479" s="344"/>
      <c r="G479" s="344"/>
      <c r="H479" s="344"/>
    </row>
    <row r="480" spans="2:8" x14ac:dyDescent="0.25">
      <c r="B480" s="344"/>
      <c r="C480" s="344"/>
      <c r="D480" s="344"/>
      <c r="E480" s="344"/>
      <c r="F480" s="344"/>
      <c r="G480" s="344"/>
      <c r="H480" s="344"/>
    </row>
    <row r="481" spans="2:8" x14ac:dyDescent="0.25">
      <c r="B481" s="344"/>
      <c r="C481" s="344"/>
      <c r="D481" s="344"/>
      <c r="E481" s="344"/>
      <c r="F481" s="344"/>
      <c r="G481" s="344"/>
      <c r="H481" s="344"/>
    </row>
    <row r="482" spans="2:8" x14ac:dyDescent="0.25">
      <c r="B482" s="344"/>
      <c r="C482" s="344"/>
      <c r="D482" s="344"/>
      <c r="E482" s="344"/>
      <c r="F482" s="344"/>
      <c r="G482" s="344"/>
      <c r="H482" s="344"/>
    </row>
    <row r="483" spans="2:8" x14ac:dyDescent="0.25">
      <c r="B483" s="344"/>
      <c r="C483" s="344"/>
      <c r="D483" s="344"/>
      <c r="E483" s="344"/>
      <c r="F483" s="344"/>
      <c r="G483" s="344"/>
      <c r="H483" s="344"/>
    </row>
    <row r="484" spans="2:8" x14ac:dyDescent="0.25">
      <c r="B484" s="344"/>
      <c r="C484" s="344"/>
      <c r="D484" s="344"/>
      <c r="E484" s="344"/>
      <c r="F484" s="344"/>
      <c r="G484" s="344"/>
      <c r="H484" s="344"/>
    </row>
    <row r="485" spans="2:8" x14ac:dyDescent="0.25">
      <c r="B485" s="344"/>
      <c r="C485" s="344"/>
      <c r="D485" s="344"/>
      <c r="E485" s="344"/>
      <c r="F485" s="344"/>
      <c r="G485" s="344"/>
      <c r="H485" s="344"/>
    </row>
    <row r="486" spans="2:8" x14ac:dyDescent="0.25">
      <c r="B486" s="344"/>
      <c r="C486" s="344"/>
      <c r="D486" s="344"/>
      <c r="E486" s="344"/>
      <c r="F486" s="344"/>
      <c r="G486" s="344"/>
      <c r="H486" s="344"/>
    </row>
    <row r="487" spans="2:8" x14ac:dyDescent="0.25">
      <c r="B487" s="344"/>
      <c r="C487" s="344"/>
      <c r="D487" s="344"/>
      <c r="E487" s="344"/>
      <c r="F487" s="344"/>
      <c r="G487" s="344"/>
      <c r="H487" s="344"/>
    </row>
    <row r="488" spans="2:8" x14ac:dyDescent="0.25">
      <c r="B488" s="344"/>
      <c r="C488" s="344"/>
      <c r="D488" s="344"/>
      <c r="E488" s="344"/>
      <c r="F488" s="344"/>
      <c r="G488" s="344"/>
      <c r="H488" s="344"/>
    </row>
    <row r="489" spans="2:8" x14ac:dyDescent="0.25">
      <c r="B489" s="344"/>
      <c r="C489" s="344"/>
      <c r="D489" s="344"/>
      <c r="E489" s="344"/>
      <c r="F489" s="344"/>
      <c r="G489" s="344"/>
      <c r="H489" s="344"/>
    </row>
    <row r="490" spans="2:8" x14ac:dyDescent="0.25">
      <c r="B490" s="344"/>
      <c r="C490" s="344"/>
      <c r="D490" s="344"/>
      <c r="E490" s="344"/>
      <c r="F490" s="344"/>
      <c r="G490" s="344"/>
      <c r="H490" s="344"/>
    </row>
    <row r="491" spans="2:8" x14ac:dyDescent="0.25">
      <c r="B491" s="344"/>
      <c r="C491" s="344"/>
      <c r="D491" s="344"/>
      <c r="E491" s="344"/>
      <c r="F491" s="344"/>
      <c r="G491" s="344"/>
      <c r="H491" s="344"/>
    </row>
    <row r="492" spans="2:8" x14ac:dyDescent="0.25">
      <c r="B492" s="344"/>
      <c r="C492" s="344"/>
      <c r="D492" s="344"/>
      <c r="E492" s="344"/>
      <c r="F492" s="344"/>
      <c r="G492" s="344"/>
      <c r="H492" s="344"/>
    </row>
    <row r="493" spans="2:8" x14ac:dyDescent="0.25">
      <c r="B493" s="344"/>
      <c r="C493" s="344"/>
      <c r="D493" s="344"/>
      <c r="E493" s="344"/>
      <c r="F493" s="344"/>
      <c r="G493" s="344"/>
      <c r="H493" s="344"/>
    </row>
    <row r="494" spans="2:8" x14ac:dyDescent="0.25">
      <c r="B494" s="344"/>
      <c r="C494" s="344"/>
      <c r="D494" s="344"/>
      <c r="E494" s="344"/>
      <c r="F494" s="344"/>
      <c r="G494" s="344"/>
      <c r="H494" s="344"/>
    </row>
    <row r="495" spans="2:8" x14ac:dyDescent="0.25">
      <c r="B495" s="344"/>
      <c r="C495" s="344"/>
      <c r="D495" s="344"/>
      <c r="E495" s="344"/>
      <c r="F495" s="344"/>
      <c r="G495" s="344"/>
      <c r="H495" s="344"/>
    </row>
    <row r="496" spans="2:8" x14ac:dyDescent="0.25">
      <c r="B496" s="344"/>
      <c r="C496" s="344"/>
      <c r="D496" s="344"/>
      <c r="E496" s="344"/>
      <c r="F496" s="344"/>
      <c r="G496" s="344"/>
      <c r="H496" s="344"/>
    </row>
    <row r="497" spans="2:8" x14ac:dyDescent="0.25">
      <c r="B497" s="344"/>
      <c r="C497" s="344"/>
      <c r="D497" s="344"/>
      <c r="E497" s="344"/>
      <c r="F497" s="344"/>
      <c r="G497" s="344"/>
      <c r="H497" s="344"/>
    </row>
    <row r="498" spans="2:8" x14ac:dyDescent="0.25">
      <c r="B498" s="344"/>
      <c r="C498" s="344"/>
      <c r="D498" s="344"/>
      <c r="E498" s="344"/>
      <c r="F498" s="344"/>
      <c r="G498" s="344"/>
      <c r="H498" s="344"/>
    </row>
    <row r="499" spans="2:8" x14ac:dyDescent="0.25">
      <c r="B499" s="344"/>
      <c r="C499" s="344"/>
      <c r="D499" s="344"/>
      <c r="E499" s="344"/>
      <c r="F499" s="344"/>
      <c r="G499" s="344"/>
      <c r="H499" s="344"/>
    </row>
    <row r="500" spans="2:8" x14ac:dyDescent="0.25">
      <c r="B500" s="344"/>
      <c r="C500" s="344"/>
      <c r="D500" s="344"/>
      <c r="E500" s="344"/>
      <c r="F500" s="344"/>
      <c r="G500" s="344"/>
      <c r="H500" s="344"/>
    </row>
    <row r="501" spans="2:8" x14ac:dyDescent="0.25">
      <c r="B501" s="344"/>
      <c r="C501" s="344"/>
      <c r="D501" s="344"/>
      <c r="E501" s="344"/>
      <c r="F501" s="344"/>
      <c r="G501" s="344"/>
      <c r="H501" s="344"/>
    </row>
    <row r="502" spans="2:8" x14ac:dyDescent="0.25">
      <c r="B502" s="344"/>
      <c r="C502" s="344"/>
      <c r="D502" s="344"/>
      <c r="E502" s="344"/>
      <c r="F502" s="344"/>
      <c r="G502" s="344"/>
      <c r="H502" s="344"/>
    </row>
    <row r="503" spans="2:8" x14ac:dyDescent="0.25">
      <c r="B503" s="344"/>
      <c r="C503" s="344"/>
      <c r="D503" s="344"/>
      <c r="E503" s="344"/>
      <c r="F503" s="344"/>
      <c r="G503" s="344"/>
      <c r="H503" s="344"/>
    </row>
    <row r="504" spans="2:8" x14ac:dyDescent="0.25">
      <c r="B504" s="344"/>
      <c r="C504" s="344"/>
      <c r="D504" s="344"/>
      <c r="E504" s="344"/>
      <c r="F504" s="344"/>
      <c r="G504" s="344"/>
      <c r="H504" s="344"/>
    </row>
    <row r="505" spans="2:8" x14ac:dyDescent="0.25">
      <c r="B505" s="344"/>
      <c r="C505" s="344"/>
      <c r="D505" s="344"/>
      <c r="E505" s="344"/>
      <c r="F505" s="344"/>
      <c r="G505" s="344"/>
      <c r="H505" s="344"/>
    </row>
    <row r="506" spans="2:8" x14ac:dyDescent="0.25">
      <c r="B506" s="344"/>
      <c r="C506" s="344"/>
      <c r="D506" s="344"/>
      <c r="E506" s="344"/>
      <c r="F506" s="344"/>
      <c r="G506" s="344"/>
      <c r="H506" s="344"/>
    </row>
    <row r="507" spans="2:8" x14ac:dyDescent="0.25">
      <c r="B507" s="344"/>
      <c r="C507" s="344"/>
      <c r="D507" s="344"/>
      <c r="E507" s="344"/>
      <c r="F507" s="344"/>
      <c r="G507" s="344"/>
      <c r="H507" s="344"/>
    </row>
    <row r="508" spans="2:8" x14ac:dyDescent="0.25">
      <c r="B508" s="344"/>
      <c r="C508" s="344"/>
      <c r="D508" s="344"/>
      <c r="E508" s="344"/>
      <c r="F508" s="344"/>
      <c r="G508" s="344"/>
      <c r="H508" s="344"/>
    </row>
    <row r="509" spans="2:8" x14ac:dyDescent="0.25">
      <c r="B509" s="344"/>
      <c r="C509" s="344"/>
      <c r="D509" s="344"/>
      <c r="E509" s="344"/>
      <c r="F509" s="344"/>
      <c r="G509" s="344"/>
      <c r="H509" s="344"/>
    </row>
    <row r="510" spans="2:8" x14ac:dyDescent="0.25">
      <c r="B510" s="344"/>
      <c r="C510" s="344"/>
      <c r="D510" s="344"/>
      <c r="E510" s="344"/>
      <c r="F510" s="344"/>
      <c r="G510" s="344"/>
      <c r="H510" s="344"/>
    </row>
    <row r="511" spans="2:8" x14ac:dyDescent="0.25">
      <c r="B511" s="344"/>
      <c r="C511" s="344"/>
      <c r="D511" s="344"/>
      <c r="E511" s="344"/>
      <c r="F511" s="344"/>
      <c r="G511" s="344"/>
      <c r="H511" s="344"/>
    </row>
    <row r="512" spans="2:8" x14ac:dyDescent="0.25">
      <c r="B512" s="344"/>
      <c r="C512" s="344"/>
      <c r="D512" s="344"/>
      <c r="E512" s="344"/>
      <c r="F512" s="344"/>
      <c r="G512" s="344"/>
      <c r="H512" s="344"/>
    </row>
    <row r="513" spans="2:8" x14ac:dyDescent="0.25">
      <c r="B513" s="344"/>
      <c r="C513" s="344"/>
      <c r="D513" s="344"/>
      <c r="E513" s="344"/>
      <c r="F513" s="344"/>
      <c r="G513" s="344"/>
      <c r="H513" s="344"/>
    </row>
    <row r="514" spans="2:8" x14ac:dyDescent="0.25">
      <c r="B514" s="344"/>
      <c r="C514" s="344"/>
      <c r="D514" s="344"/>
      <c r="E514" s="344"/>
      <c r="F514" s="344"/>
      <c r="G514" s="344"/>
      <c r="H514" s="344"/>
    </row>
    <row r="515" spans="2:8" x14ac:dyDescent="0.25">
      <c r="B515" s="344"/>
      <c r="C515" s="344"/>
      <c r="D515" s="344"/>
      <c r="E515" s="344"/>
      <c r="F515" s="344"/>
      <c r="G515" s="344"/>
      <c r="H515" s="344"/>
    </row>
    <row r="516" spans="2:8" x14ac:dyDescent="0.25">
      <c r="B516" s="344"/>
      <c r="C516" s="344"/>
      <c r="D516" s="344"/>
      <c r="E516" s="344"/>
      <c r="F516" s="344"/>
      <c r="G516" s="344"/>
      <c r="H516" s="344"/>
    </row>
    <row r="517" spans="2:8" x14ac:dyDescent="0.25">
      <c r="B517" s="344"/>
      <c r="C517" s="344"/>
      <c r="D517" s="344"/>
      <c r="E517" s="344"/>
      <c r="F517" s="344"/>
      <c r="G517" s="344"/>
      <c r="H517" s="344"/>
    </row>
    <row r="518" spans="2:8" x14ac:dyDescent="0.25">
      <c r="B518" s="344"/>
      <c r="C518" s="344"/>
      <c r="D518" s="344"/>
      <c r="E518" s="344"/>
      <c r="F518" s="344"/>
      <c r="G518" s="344"/>
      <c r="H518" s="344"/>
    </row>
    <row r="519" spans="2:8" x14ac:dyDescent="0.25">
      <c r="B519" s="344"/>
      <c r="C519" s="344"/>
      <c r="D519" s="344"/>
      <c r="E519" s="344"/>
      <c r="F519" s="344"/>
      <c r="G519" s="344"/>
      <c r="H519" s="344"/>
    </row>
    <row r="520" spans="2:8" x14ac:dyDescent="0.25">
      <c r="B520" s="344"/>
      <c r="C520" s="344"/>
      <c r="D520" s="344"/>
      <c r="E520" s="344"/>
      <c r="F520" s="344"/>
      <c r="G520" s="344"/>
      <c r="H520" s="344"/>
    </row>
    <row r="521" spans="2:8" x14ac:dyDescent="0.25">
      <c r="B521" s="344"/>
      <c r="C521" s="344"/>
      <c r="D521" s="344"/>
      <c r="E521" s="344"/>
      <c r="F521" s="344"/>
      <c r="G521" s="344"/>
      <c r="H521" s="344"/>
    </row>
    <row r="522" spans="2:8" x14ac:dyDescent="0.25">
      <c r="B522" s="344"/>
      <c r="C522" s="344"/>
      <c r="D522" s="344"/>
      <c r="E522" s="344"/>
      <c r="F522" s="344"/>
      <c r="G522" s="344"/>
      <c r="H522" s="344"/>
    </row>
    <row r="523" spans="2:8" x14ac:dyDescent="0.25">
      <c r="B523" s="344"/>
      <c r="C523" s="344"/>
      <c r="D523" s="344"/>
      <c r="E523" s="344"/>
      <c r="F523" s="344"/>
      <c r="G523" s="344"/>
      <c r="H523" s="344"/>
    </row>
    <row r="524" spans="2:8" x14ac:dyDescent="0.25">
      <c r="B524" s="344"/>
      <c r="C524" s="344"/>
      <c r="D524" s="344"/>
      <c r="E524" s="344"/>
      <c r="F524" s="344"/>
      <c r="G524" s="344"/>
      <c r="H524" s="344"/>
    </row>
    <row r="525" spans="2:8" x14ac:dyDescent="0.25">
      <c r="B525" s="344"/>
      <c r="C525" s="344"/>
      <c r="D525" s="344"/>
      <c r="E525" s="344"/>
      <c r="F525" s="344"/>
      <c r="G525" s="344"/>
      <c r="H525" s="344"/>
    </row>
    <row r="526" spans="2:8" x14ac:dyDescent="0.25">
      <c r="B526" s="344"/>
      <c r="C526" s="344"/>
      <c r="D526" s="344"/>
      <c r="E526" s="344"/>
      <c r="F526" s="344"/>
      <c r="G526" s="344"/>
      <c r="H526" s="344"/>
    </row>
    <row r="527" spans="2:8" x14ac:dyDescent="0.25">
      <c r="B527" s="344"/>
      <c r="C527" s="344"/>
      <c r="D527" s="344"/>
      <c r="E527" s="344"/>
      <c r="F527" s="344"/>
      <c r="G527" s="344"/>
      <c r="H527" s="344"/>
    </row>
    <row r="528" spans="2:8" x14ac:dyDescent="0.25">
      <c r="B528" s="344"/>
      <c r="C528" s="344"/>
      <c r="D528" s="344"/>
      <c r="E528" s="344"/>
      <c r="F528" s="344"/>
      <c r="G528" s="344"/>
      <c r="H528" s="344"/>
    </row>
    <row r="529" spans="2:8" x14ac:dyDescent="0.25">
      <c r="B529" s="344"/>
      <c r="C529" s="344"/>
      <c r="D529" s="344"/>
      <c r="E529" s="344"/>
      <c r="F529" s="344"/>
      <c r="G529" s="344"/>
      <c r="H529" s="344"/>
    </row>
    <row r="530" spans="2:8" x14ac:dyDescent="0.25">
      <c r="B530" s="344"/>
      <c r="C530" s="344"/>
      <c r="D530" s="344"/>
      <c r="E530" s="344"/>
      <c r="F530" s="344"/>
      <c r="G530" s="344"/>
      <c r="H530" s="344"/>
    </row>
    <row r="531" spans="2:8" x14ac:dyDescent="0.25">
      <c r="B531" s="344"/>
      <c r="C531" s="344"/>
      <c r="D531" s="344"/>
      <c r="E531" s="344"/>
      <c r="F531" s="344"/>
      <c r="G531" s="344"/>
      <c r="H531" s="344"/>
    </row>
    <row r="532" spans="2:8" x14ac:dyDescent="0.25">
      <c r="B532" s="344"/>
      <c r="C532" s="344"/>
      <c r="D532" s="344"/>
      <c r="E532" s="344"/>
      <c r="F532" s="344"/>
      <c r="G532" s="344"/>
      <c r="H532" s="344"/>
    </row>
    <row r="533" spans="2:8" x14ac:dyDescent="0.25">
      <c r="B533" s="344"/>
      <c r="C533" s="344"/>
      <c r="D533" s="344"/>
      <c r="E533" s="344"/>
      <c r="F533" s="344"/>
      <c r="G533" s="344"/>
      <c r="H533" s="344"/>
    </row>
    <row r="534" spans="2:8" x14ac:dyDescent="0.25">
      <c r="B534" s="344"/>
      <c r="C534" s="344"/>
      <c r="D534" s="344"/>
      <c r="E534" s="344"/>
      <c r="F534" s="344"/>
      <c r="G534" s="344"/>
      <c r="H534" s="344"/>
    </row>
    <row r="535" spans="2:8" x14ac:dyDescent="0.25">
      <c r="B535" s="344"/>
      <c r="C535" s="344"/>
      <c r="D535" s="344"/>
      <c r="E535" s="344"/>
      <c r="F535" s="344"/>
      <c r="G535" s="344"/>
      <c r="H535" s="344"/>
    </row>
    <row r="536" spans="2:8" x14ac:dyDescent="0.25">
      <c r="B536" s="344"/>
      <c r="C536" s="344"/>
      <c r="D536" s="344"/>
      <c r="E536" s="344"/>
      <c r="F536" s="344"/>
      <c r="G536" s="344"/>
      <c r="H536" s="344"/>
    </row>
    <row r="537" spans="2:8" x14ac:dyDescent="0.25">
      <c r="B537" s="344"/>
      <c r="C537" s="344"/>
      <c r="D537" s="344"/>
      <c r="E537" s="344"/>
      <c r="F537" s="344"/>
      <c r="G537" s="344"/>
      <c r="H537" s="344"/>
    </row>
    <row r="538" spans="2:8" x14ac:dyDescent="0.25">
      <c r="B538" s="344"/>
      <c r="C538" s="344"/>
      <c r="D538" s="344"/>
      <c r="E538" s="344"/>
      <c r="F538" s="344"/>
      <c r="G538" s="344"/>
      <c r="H538" s="344"/>
    </row>
    <row r="539" spans="2:8" x14ac:dyDescent="0.25">
      <c r="B539" s="344"/>
      <c r="C539" s="344"/>
      <c r="D539" s="344"/>
      <c r="E539" s="344"/>
      <c r="F539" s="344"/>
      <c r="G539" s="344"/>
      <c r="H539" s="344"/>
    </row>
    <row r="540" spans="2:8" x14ac:dyDescent="0.25">
      <c r="B540" s="344"/>
      <c r="C540" s="344"/>
      <c r="D540" s="344"/>
      <c r="E540" s="344"/>
      <c r="F540" s="344"/>
      <c r="G540" s="344"/>
      <c r="H540" s="344"/>
    </row>
    <row r="541" spans="2:8" x14ac:dyDescent="0.25">
      <c r="B541" s="344"/>
      <c r="C541" s="344"/>
      <c r="D541" s="344"/>
      <c r="E541" s="344"/>
      <c r="F541" s="344"/>
      <c r="G541" s="344"/>
      <c r="H541" s="344"/>
    </row>
    <row r="542" spans="2:8" x14ac:dyDescent="0.25">
      <c r="B542" s="344"/>
      <c r="C542" s="344"/>
      <c r="D542" s="344"/>
      <c r="E542" s="344"/>
      <c r="F542" s="344"/>
      <c r="G542" s="344"/>
      <c r="H542" s="344"/>
    </row>
    <row r="543" spans="2:8" x14ac:dyDescent="0.25">
      <c r="B543" s="344"/>
      <c r="C543" s="344"/>
      <c r="D543" s="344"/>
      <c r="E543" s="344"/>
      <c r="F543" s="344"/>
      <c r="G543" s="344"/>
      <c r="H543" s="344"/>
    </row>
    <row r="544" spans="2:8" x14ac:dyDescent="0.25">
      <c r="B544" s="344"/>
      <c r="C544" s="344"/>
      <c r="D544" s="344"/>
      <c r="E544" s="344"/>
      <c r="F544" s="344"/>
      <c r="G544" s="344"/>
      <c r="H544" s="344"/>
    </row>
    <row r="545" spans="2:8" x14ac:dyDescent="0.25">
      <c r="B545" s="344"/>
      <c r="C545" s="344"/>
      <c r="D545" s="344"/>
      <c r="E545" s="344"/>
      <c r="F545" s="344"/>
      <c r="G545" s="344"/>
      <c r="H545" s="344"/>
    </row>
    <row r="546" spans="2:8" x14ac:dyDescent="0.25">
      <c r="B546" s="344"/>
      <c r="C546" s="344"/>
      <c r="D546" s="344"/>
      <c r="E546" s="344"/>
      <c r="F546" s="344"/>
      <c r="G546" s="344"/>
      <c r="H546" s="344"/>
    </row>
    <row r="547" spans="2:8" x14ac:dyDescent="0.25">
      <c r="B547" s="344"/>
      <c r="C547" s="344"/>
      <c r="D547" s="344"/>
      <c r="E547" s="344"/>
      <c r="F547" s="344"/>
      <c r="G547" s="344"/>
      <c r="H547" s="344"/>
    </row>
    <row r="548" spans="2:8" x14ac:dyDescent="0.25">
      <c r="B548" s="344"/>
      <c r="C548" s="344"/>
      <c r="D548" s="344"/>
      <c r="E548" s="344"/>
      <c r="F548" s="344"/>
      <c r="G548" s="344"/>
      <c r="H548" s="344"/>
    </row>
    <row r="549" spans="2:8" x14ac:dyDescent="0.25">
      <c r="B549" s="344"/>
      <c r="C549" s="344"/>
      <c r="D549" s="344"/>
      <c r="E549" s="344"/>
      <c r="F549" s="344"/>
      <c r="G549" s="344"/>
      <c r="H549" s="344"/>
    </row>
    <row r="550" spans="2:8" x14ac:dyDescent="0.25">
      <c r="B550" s="344"/>
      <c r="C550" s="344"/>
      <c r="D550" s="344"/>
      <c r="E550" s="344"/>
      <c r="F550" s="344"/>
      <c r="G550" s="344"/>
      <c r="H550" s="344"/>
    </row>
    <row r="551" spans="2:8" x14ac:dyDescent="0.25">
      <c r="B551" s="344"/>
      <c r="C551" s="344"/>
      <c r="D551" s="344"/>
      <c r="E551" s="344"/>
      <c r="F551" s="344"/>
      <c r="G551" s="344"/>
      <c r="H551" s="344"/>
    </row>
    <row r="552" spans="2:8" x14ac:dyDescent="0.25">
      <c r="B552" s="344"/>
      <c r="C552" s="344"/>
      <c r="D552" s="344"/>
      <c r="E552" s="344"/>
      <c r="F552" s="344"/>
      <c r="G552" s="344"/>
      <c r="H552" s="344"/>
    </row>
    <row r="553" spans="2:8" x14ac:dyDescent="0.25">
      <c r="B553" s="344"/>
      <c r="C553" s="344"/>
      <c r="D553" s="344"/>
      <c r="E553" s="344"/>
      <c r="F553" s="344"/>
      <c r="G553" s="344"/>
      <c r="H553" s="344"/>
    </row>
    <row r="554" spans="2:8" x14ac:dyDescent="0.25">
      <c r="B554" s="344"/>
      <c r="C554" s="344"/>
      <c r="D554" s="344"/>
      <c r="E554" s="344"/>
      <c r="F554" s="344"/>
      <c r="G554" s="344"/>
      <c r="H554" s="344"/>
    </row>
    <row r="555" spans="2:8" x14ac:dyDescent="0.25">
      <c r="B555" s="344"/>
      <c r="C555" s="344"/>
      <c r="D555" s="344"/>
      <c r="E555" s="344"/>
      <c r="F555" s="344"/>
      <c r="G555" s="344"/>
      <c r="H555" s="344"/>
    </row>
    <row r="556" spans="2:8" x14ac:dyDescent="0.25">
      <c r="B556" s="344"/>
      <c r="C556" s="344"/>
      <c r="D556" s="344"/>
      <c r="E556" s="344"/>
      <c r="F556" s="344"/>
      <c r="G556" s="344"/>
      <c r="H556" s="344"/>
    </row>
    <row r="557" spans="2:8" x14ac:dyDescent="0.25">
      <c r="B557" s="344"/>
      <c r="C557" s="344"/>
      <c r="D557" s="344"/>
      <c r="E557" s="344"/>
      <c r="F557" s="344"/>
      <c r="G557" s="344"/>
      <c r="H557" s="344"/>
    </row>
    <row r="558" spans="2:8" x14ac:dyDescent="0.25">
      <c r="B558" s="344"/>
      <c r="C558" s="344"/>
      <c r="D558" s="344"/>
      <c r="E558" s="344"/>
      <c r="F558" s="344"/>
      <c r="G558" s="344"/>
      <c r="H558" s="344"/>
    </row>
    <row r="559" spans="2:8" x14ac:dyDescent="0.25">
      <c r="B559" s="344"/>
      <c r="C559" s="344"/>
      <c r="D559" s="344"/>
      <c r="E559" s="344"/>
      <c r="F559" s="344"/>
      <c r="G559" s="344"/>
      <c r="H559" s="344"/>
    </row>
    <row r="560" spans="2:8" x14ac:dyDescent="0.25">
      <c r="B560" s="344"/>
      <c r="C560" s="344"/>
      <c r="D560" s="344"/>
      <c r="E560" s="344"/>
      <c r="F560" s="344"/>
      <c r="G560" s="344"/>
      <c r="H560" s="344"/>
    </row>
    <row r="561" spans="2:8" x14ac:dyDescent="0.25">
      <c r="B561" s="344"/>
      <c r="C561" s="344"/>
      <c r="D561" s="344"/>
      <c r="E561" s="344"/>
      <c r="F561" s="344"/>
      <c r="G561" s="344"/>
      <c r="H561" s="344"/>
    </row>
    <row r="562" spans="2:8" x14ac:dyDescent="0.25">
      <c r="B562" s="344"/>
      <c r="C562" s="344"/>
      <c r="D562" s="344"/>
      <c r="E562" s="344"/>
      <c r="F562" s="344"/>
      <c r="G562" s="344"/>
      <c r="H562" s="344"/>
    </row>
    <row r="563" spans="2:8" x14ac:dyDescent="0.25">
      <c r="B563" s="344"/>
      <c r="C563" s="344"/>
      <c r="D563" s="344"/>
      <c r="E563" s="344"/>
      <c r="F563" s="344"/>
      <c r="G563" s="344"/>
      <c r="H563" s="344"/>
    </row>
    <row r="564" spans="2:8" x14ac:dyDescent="0.25">
      <c r="B564" s="344"/>
      <c r="C564" s="344"/>
      <c r="D564" s="344"/>
      <c r="E564" s="344"/>
      <c r="F564" s="344"/>
      <c r="G564" s="344"/>
      <c r="H564" s="344"/>
    </row>
    <row r="565" spans="2:8" x14ac:dyDescent="0.25">
      <c r="B565" s="344"/>
      <c r="C565" s="344"/>
      <c r="D565" s="344"/>
      <c r="E565" s="344"/>
      <c r="F565" s="344"/>
      <c r="G565" s="344"/>
      <c r="H565" s="344"/>
    </row>
    <row r="566" spans="2:8" x14ac:dyDescent="0.25">
      <c r="B566" s="344"/>
      <c r="C566" s="344"/>
      <c r="D566" s="344"/>
      <c r="E566" s="344"/>
      <c r="F566" s="344"/>
      <c r="G566" s="344"/>
      <c r="H566" s="344"/>
    </row>
    <row r="567" spans="2:8" x14ac:dyDescent="0.25">
      <c r="B567" s="344"/>
      <c r="C567" s="344"/>
      <c r="D567" s="344"/>
      <c r="E567" s="344"/>
      <c r="F567" s="344"/>
      <c r="G567" s="344"/>
      <c r="H567" s="344"/>
    </row>
    <row r="568" spans="2:8" x14ac:dyDescent="0.25">
      <c r="B568" s="344"/>
      <c r="C568" s="344"/>
      <c r="D568" s="344"/>
      <c r="E568" s="344"/>
      <c r="F568" s="344"/>
      <c r="G568" s="344"/>
      <c r="H568" s="344"/>
    </row>
    <row r="569" spans="2:8" x14ac:dyDescent="0.25">
      <c r="B569" s="344"/>
      <c r="C569" s="344"/>
      <c r="D569" s="344"/>
      <c r="E569" s="344"/>
      <c r="F569" s="344"/>
      <c r="G569" s="344"/>
      <c r="H569" s="344"/>
    </row>
    <row r="570" spans="2:8" x14ac:dyDescent="0.25">
      <c r="B570" s="344"/>
      <c r="C570" s="344"/>
      <c r="D570" s="344"/>
      <c r="E570" s="344"/>
      <c r="F570" s="344"/>
      <c r="G570" s="344"/>
      <c r="H570" s="344"/>
    </row>
    <row r="571" spans="2:8" x14ac:dyDescent="0.25">
      <c r="B571" s="344"/>
      <c r="C571" s="344"/>
      <c r="D571" s="344"/>
      <c r="E571" s="344"/>
      <c r="F571" s="344"/>
      <c r="G571" s="344"/>
      <c r="H571" s="344"/>
    </row>
    <row r="572" spans="2:8" x14ac:dyDescent="0.25">
      <c r="B572" s="344"/>
      <c r="C572" s="344"/>
      <c r="D572" s="344"/>
      <c r="E572" s="344"/>
      <c r="F572" s="344"/>
      <c r="G572" s="344"/>
      <c r="H572" s="344"/>
    </row>
    <row r="573" spans="2:8" x14ac:dyDescent="0.25">
      <c r="B573" s="344"/>
      <c r="C573" s="344"/>
      <c r="D573" s="344"/>
      <c r="E573" s="344"/>
      <c r="F573" s="344"/>
      <c r="G573" s="344"/>
      <c r="H573" s="344"/>
    </row>
    <row r="574" spans="2:8" x14ac:dyDescent="0.25">
      <c r="B574" s="344"/>
      <c r="C574" s="344"/>
      <c r="D574" s="344"/>
      <c r="E574" s="344"/>
      <c r="F574" s="344"/>
      <c r="G574" s="344"/>
      <c r="H574" s="344"/>
    </row>
    <row r="575" spans="2:8" x14ac:dyDescent="0.25">
      <c r="B575" s="344"/>
      <c r="C575" s="344"/>
      <c r="D575" s="344"/>
      <c r="E575" s="344"/>
      <c r="F575" s="344"/>
      <c r="G575" s="344"/>
      <c r="H575" s="344"/>
    </row>
    <row r="576" spans="2:8" x14ac:dyDescent="0.25">
      <c r="B576" s="344"/>
      <c r="C576" s="344"/>
      <c r="D576" s="344"/>
      <c r="E576" s="344"/>
      <c r="F576" s="344"/>
      <c r="G576" s="344"/>
      <c r="H576" s="344"/>
    </row>
    <row r="577" spans="2:8" x14ac:dyDescent="0.25">
      <c r="B577" s="344"/>
      <c r="C577" s="344"/>
      <c r="D577" s="344"/>
      <c r="E577" s="344"/>
      <c r="F577" s="344"/>
      <c r="G577" s="344"/>
      <c r="H577" s="344"/>
    </row>
    <row r="578" spans="2:8" x14ac:dyDescent="0.25">
      <c r="B578" s="344"/>
      <c r="C578" s="344"/>
      <c r="D578" s="344"/>
      <c r="E578" s="344"/>
      <c r="F578" s="344"/>
      <c r="G578" s="344"/>
      <c r="H578" s="344"/>
    </row>
    <row r="579" spans="2:8" x14ac:dyDescent="0.25">
      <c r="B579" s="344"/>
      <c r="C579" s="344"/>
      <c r="D579" s="344"/>
      <c r="E579" s="344"/>
      <c r="F579" s="344"/>
      <c r="G579" s="344"/>
      <c r="H579" s="344"/>
    </row>
    <row r="580" spans="2:8" x14ac:dyDescent="0.25">
      <c r="B580" s="344"/>
      <c r="C580" s="344"/>
      <c r="D580" s="344"/>
      <c r="E580" s="344"/>
      <c r="F580" s="344"/>
      <c r="G580" s="344"/>
      <c r="H580" s="344"/>
    </row>
    <row r="581" spans="2:8" x14ac:dyDescent="0.25">
      <c r="B581" s="344"/>
      <c r="C581" s="344"/>
      <c r="D581" s="344"/>
      <c r="E581" s="344"/>
      <c r="F581" s="344"/>
      <c r="G581" s="344"/>
      <c r="H581" s="344"/>
    </row>
    <row r="582" spans="2:8" x14ac:dyDescent="0.25">
      <c r="B582" s="344"/>
      <c r="C582" s="344"/>
      <c r="D582" s="344"/>
      <c r="E582" s="344"/>
      <c r="F582" s="344"/>
      <c r="G582" s="344"/>
      <c r="H582" s="344"/>
    </row>
    <row r="583" spans="2:8" x14ac:dyDescent="0.25">
      <c r="B583" s="344"/>
      <c r="C583" s="344"/>
      <c r="D583" s="344"/>
      <c r="E583" s="344"/>
      <c r="F583" s="344"/>
      <c r="G583" s="344"/>
      <c r="H583" s="344"/>
    </row>
    <row r="584" spans="2:8" x14ac:dyDescent="0.25">
      <c r="B584" s="344"/>
      <c r="C584" s="344"/>
      <c r="D584" s="344"/>
      <c r="E584" s="344"/>
      <c r="F584" s="344"/>
      <c r="G584" s="344"/>
      <c r="H584" s="344"/>
    </row>
    <row r="585" spans="2:8" x14ac:dyDescent="0.25">
      <c r="B585" s="344"/>
      <c r="C585" s="344"/>
      <c r="D585" s="344"/>
      <c r="E585" s="344"/>
      <c r="F585" s="344"/>
      <c r="G585" s="344"/>
      <c r="H585" s="344"/>
    </row>
    <row r="586" spans="2:8" x14ac:dyDescent="0.25">
      <c r="B586" s="344"/>
      <c r="C586" s="344"/>
      <c r="D586" s="344"/>
      <c r="E586" s="344"/>
      <c r="F586" s="344"/>
      <c r="G586" s="344"/>
      <c r="H586" s="344"/>
    </row>
    <row r="587" spans="2:8" x14ac:dyDescent="0.25">
      <c r="B587" s="344"/>
      <c r="C587" s="344"/>
      <c r="D587" s="344"/>
      <c r="E587" s="344"/>
      <c r="F587" s="344"/>
      <c r="G587" s="344"/>
      <c r="H587" s="344"/>
    </row>
    <row r="588" spans="2:8" x14ac:dyDescent="0.25">
      <c r="B588" s="344"/>
      <c r="C588" s="344"/>
      <c r="D588" s="344"/>
      <c r="E588" s="344"/>
      <c r="F588" s="344"/>
      <c r="G588" s="344"/>
      <c r="H588" s="344"/>
    </row>
    <row r="589" spans="2:8" x14ac:dyDescent="0.25">
      <c r="B589" s="344"/>
      <c r="C589" s="344"/>
      <c r="D589" s="344"/>
      <c r="E589" s="344"/>
      <c r="F589" s="344"/>
      <c r="G589" s="344"/>
      <c r="H589" s="344"/>
    </row>
    <row r="590" spans="2:8" x14ac:dyDescent="0.25">
      <c r="B590" s="344"/>
      <c r="C590" s="344"/>
      <c r="D590" s="344"/>
      <c r="E590" s="344"/>
      <c r="F590" s="344"/>
      <c r="G590" s="344"/>
      <c r="H590" s="344"/>
    </row>
    <row r="591" spans="2:8" x14ac:dyDescent="0.25">
      <c r="B591" s="344"/>
      <c r="C591" s="344"/>
      <c r="D591" s="344"/>
      <c r="E591" s="344"/>
      <c r="F591" s="344"/>
      <c r="G591" s="344"/>
      <c r="H591" s="344"/>
    </row>
    <row r="592" spans="2:8" x14ac:dyDescent="0.25">
      <c r="B592" s="344"/>
      <c r="C592" s="344"/>
      <c r="D592" s="344"/>
      <c r="E592" s="344"/>
      <c r="F592" s="344"/>
      <c r="G592" s="344"/>
      <c r="H592" s="344"/>
    </row>
    <row r="593" spans="2:8" x14ac:dyDescent="0.25">
      <c r="B593" s="344"/>
      <c r="C593" s="344"/>
      <c r="D593" s="344"/>
      <c r="E593" s="344"/>
      <c r="F593" s="344"/>
      <c r="G593" s="344"/>
      <c r="H593" s="344"/>
    </row>
    <row r="594" spans="2:8" x14ac:dyDescent="0.25">
      <c r="B594" s="344"/>
      <c r="C594" s="344"/>
      <c r="D594" s="344"/>
      <c r="E594" s="344"/>
      <c r="F594" s="344"/>
      <c r="G594" s="344"/>
      <c r="H594" s="344"/>
    </row>
    <row r="595" spans="2:8" x14ac:dyDescent="0.25">
      <c r="B595" s="344"/>
      <c r="C595" s="344"/>
      <c r="D595" s="344"/>
      <c r="E595" s="344"/>
      <c r="F595" s="344"/>
      <c r="G595" s="344"/>
      <c r="H595" s="344"/>
    </row>
    <row r="596" spans="2:8" x14ac:dyDescent="0.25">
      <c r="B596" s="344"/>
      <c r="C596" s="344"/>
      <c r="D596" s="344"/>
      <c r="E596" s="344"/>
      <c r="F596" s="344"/>
      <c r="G596" s="344"/>
      <c r="H596" s="344"/>
    </row>
    <row r="597" spans="2:8" x14ac:dyDescent="0.25">
      <c r="B597" s="344"/>
      <c r="C597" s="344"/>
      <c r="D597" s="344"/>
      <c r="E597" s="344"/>
      <c r="F597" s="344"/>
      <c r="G597" s="344"/>
      <c r="H597" s="344"/>
    </row>
    <row r="598" spans="2:8" x14ac:dyDescent="0.25">
      <c r="B598" s="344"/>
      <c r="C598" s="344"/>
      <c r="D598" s="344"/>
      <c r="E598" s="344"/>
      <c r="F598" s="344"/>
      <c r="G598" s="344"/>
      <c r="H598" s="344"/>
    </row>
    <row r="599" spans="2:8" x14ac:dyDescent="0.25">
      <c r="B599" s="344"/>
      <c r="C599" s="344"/>
      <c r="D599" s="344"/>
      <c r="E599" s="344"/>
      <c r="F599" s="344"/>
      <c r="G599" s="344"/>
      <c r="H599" s="344"/>
    </row>
    <row r="600" spans="2:8" x14ac:dyDescent="0.25">
      <c r="B600" s="344"/>
      <c r="C600" s="344"/>
      <c r="D600" s="344"/>
      <c r="E600" s="344"/>
      <c r="F600" s="344"/>
      <c r="G600" s="344"/>
      <c r="H600" s="344"/>
    </row>
    <row r="601" spans="2:8" x14ac:dyDescent="0.25">
      <c r="B601" s="344"/>
      <c r="C601" s="344"/>
      <c r="D601" s="344"/>
      <c r="E601" s="344"/>
      <c r="F601" s="344"/>
      <c r="G601" s="344"/>
      <c r="H601" s="344"/>
    </row>
    <row r="602" spans="2:8" x14ac:dyDescent="0.25">
      <c r="B602" s="344"/>
      <c r="C602" s="344"/>
      <c r="D602" s="344"/>
      <c r="E602" s="344"/>
      <c r="F602" s="344"/>
      <c r="G602" s="344"/>
      <c r="H602" s="344"/>
    </row>
    <row r="603" spans="2:8" x14ac:dyDescent="0.25">
      <c r="B603" s="344"/>
      <c r="C603" s="344"/>
      <c r="D603" s="344"/>
      <c r="E603" s="344"/>
      <c r="F603" s="344"/>
      <c r="G603" s="344"/>
      <c r="H603" s="344"/>
    </row>
    <row r="604" spans="2:8" x14ac:dyDescent="0.25">
      <c r="B604" s="344"/>
      <c r="C604" s="344"/>
      <c r="D604" s="344"/>
      <c r="E604" s="344"/>
      <c r="F604" s="344"/>
      <c r="G604" s="344"/>
      <c r="H604" s="344"/>
    </row>
    <row r="605" spans="2:8" x14ac:dyDescent="0.25">
      <c r="B605" s="344"/>
      <c r="C605" s="344"/>
      <c r="D605" s="344"/>
      <c r="E605" s="344"/>
      <c r="F605" s="344"/>
      <c r="G605" s="344"/>
      <c r="H605" s="344"/>
    </row>
    <row r="606" spans="2:8" x14ac:dyDescent="0.25">
      <c r="B606" s="344"/>
      <c r="C606" s="344"/>
      <c r="D606" s="344"/>
      <c r="E606" s="344"/>
      <c r="F606" s="344"/>
      <c r="G606" s="344"/>
      <c r="H606" s="344"/>
    </row>
    <row r="607" spans="2:8" x14ac:dyDescent="0.25">
      <c r="B607" s="344"/>
      <c r="C607" s="344"/>
      <c r="D607" s="344"/>
      <c r="E607" s="344"/>
      <c r="F607" s="344"/>
      <c r="G607" s="344"/>
      <c r="H607" s="344"/>
    </row>
    <row r="608" spans="2:8" x14ac:dyDescent="0.25">
      <c r="B608" s="344"/>
      <c r="C608" s="344"/>
      <c r="D608" s="344"/>
      <c r="E608" s="344"/>
      <c r="F608" s="344"/>
      <c r="G608" s="344"/>
      <c r="H608" s="344"/>
    </row>
    <row r="609" spans="2:8" x14ac:dyDescent="0.25">
      <c r="B609" s="344"/>
      <c r="C609" s="344"/>
      <c r="D609" s="344"/>
      <c r="E609" s="344"/>
      <c r="F609" s="344"/>
      <c r="G609" s="344"/>
      <c r="H609" s="344"/>
    </row>
    <row r="610" spans="2:8" x14ac:dyDescent="0.25">
      <c r="B610" s="344"/>
      <c r="C610" s="344"/>
      <c r="D610" s="344"/>
      <c r="E610" s="344"/>
      <c r="F610" s="344"/>
      <c r="G610" s="344"/>
      <c r="H610" s="344"/>
    </row>
    <row r="611" spans="2:8" x14ac:dyDescent="0.25">
      <c r="B611" s="344"/>
      <c r="C611" s="344"/>
      <c r="D611" s="344"/>
      <c r="E611" s="344"/>
      <c r="F611" s="344"/>
      <c r="G611" s="344"/>
      <c r="H611" s="344"/>
    </row>
    <row r="612" spans="2:8" x14ac:dyDescent="0.25">
      <c r="B612" s="344"/>
      <c r="C612" s="344"/>
      <c r="D612" s="344"/>
      <c r="E612" s="344"/>
      <c r="F612" s="344"/>
      <c r="G612" s="344"/>
      <c r="H612" s="344"/>
    </row>
    <row r="613" spans="2:8" x14ac:dyDescent="0.25">
      <c r="B613" s="344"/>
      <c r="C613" s="344"/>
      <c r="D613" s="344"/>
      <c r="E613" s="344"/>
      <c r="F613" s="344"/>
      <c r="G613" s="344"/>
      <c r="H613" s="344"/>
    </row>
    <row r="614" spans="2:8" x14ac:dyDescent="0.25">
      <c r="B614" s="344"/>
      <c r="C614" s="344"/>
      <c r="D614" s="344"/>
      <c r="E614" s="344"/>
      <c r="F614" s="344"/>
      <c r="G614" s="344"/>
      <c r="H614" s="344"/>
    </row>
    <row r="615" spans="2:8" x14ac:dyDescent="0.25">
      <c r="B615" s="344"/>
      <c r="C615" s="344"/>
      <c r="D615" s="344"/>
      <c r="E615" s="344"/>
      <c r="F615" s="344"/>
      <c r="G615" s="344"/>
      <c r="H615" s="344"/>
    </row>
    <row r="616" spans="2:8" x14ac:dyDescent="0.25">
      <c r="B616" s="344"/>
      <c r="C616" s="344"/>
      <c r="D616" s="344"/>
      <c r="E616" s="344"/>
      <c r="F616" s="344"/>
      <c r="G616" s="344"/>
      <c r="H616" s="344"/>
    </row>
    <row r="617" spans="2:8" x14ac:dyDescent="0.25">
      <c r="B617" s="344"/>
      <c r="C617" s="344"/>
      <c r="D617" s="344"/>
      <c r="E617" s="344"/>
      <c r="F617" s="344"/>
      <c r="G617" s="344"/>
      <c r="H617" s="344"/>
    </row>
    <row r="618" spans="2:8" x14ac:dyDescent="0.25">
      <c r="B618" s="344"/>
      <c r="C618" s="344"/>
      <c r="D618" s="344"/>
      <c r="E618" s="344"/>
      <c r="F618" s="344"/>
      <c r="G618" s="344"/>
      <c r="H618" s="344"/>
    </row>
    <row r="619" spans="2:8" x14ac:dyDescent="0.25">
      <c r="B619" s="344"/>
      <c r="C619" s="344"/>
      <c r="D619" s="344"/>
      <c r="E619" s="344"/>
      <c r="F619" s="344"/>
      <c r="G619" s="344"/>
      <c r="H619" s="344"/>
    </row>
    <row r="620" spans="2:8" x14ac:dyDescent="0.25">
      <c r="B620" s="344"/>
      <c r="C620" s="344"/>
      <c r="D620" s="344"/>
      <c r="E620" s="344"/>
      <c r="F620" s="344"/>
      <c r="G620" s="344"/>
      <c r="H620" s="344"/>
    </row>
    <row r="621" spans="2:8" x14ac:dyDescent="0.25">
      <c r="B621" s="344"/>
      <c r="C621" s="344"/>
      <c r="D621" s="344"/>
      <c r="E621" s="344"/>
      <c r="F621" s="344"/>
      <c r="G621" s="344"/>
      <c r="H621" s="344"/>
    </row>
    <row r="622" spans="2:8" x14ac:dyDescent="0.25">
      <c r="B622" s="344"/>
      <c r="C622" s="344"/>
      <c r="D622" s="344"/>
      <c r="E622" s="344"/>
      <c r="F622" s="344"/>
      <c r="G622" s="344"/>
      <c r="H622" s="344"/>
    </row>
    <row r="623" spans="2:8" x14ac:dyDescent="0.25">
      <c r="B623" s="344"/>
      <c r="C623" s="344"/>
      <c r="D623" s="344"/>
      <c r="E623" s="344"/>
      <c r="F623" s="344"/>
      <c r="G623" s="344"/>
      <c r="H623" s="344"/>
    </row>
    <row r="624" spans="2:8" x14ac:dyDescent="0.25">
      <c r="B624" s="344"/>
      <c r="C624" s="344"/>
      <c r="D624" s="344"/>
      <c r="E624" s="344"/>
      <c r="F624" s="344"/>
      <c r="G624" s="344"/>
      <c r="H624" s="344"/>
    </row>
    <row r="625" spans="2:8" x14ac:dyDescent="0.25">
      <c r="B625" s="344"/>
      <c r="C625" s="344"/>
      <c r="D625" s="344"/>
      <c r="E625" s="344"/>
      <c r="F625" s="344"/>
      <c r="G625" s="344"/>
      <c r="H625" s="344"/>
    </row>
    <row r="626" spans="2:8" x14ac:dyDescent="0.25">
      <c r="B626" s="344"/>
      <c r="C626" s="344"/>
      <c r="D626" s="344"/>
      <c r="E626" s="344"/>
      <c r="F626" s="344"/>
      <c r="G626" s="344"/>
      <c r="H626" s="344"/>
    </row>
    <row r="627" spans="2:8" x14ac:dyDescent="0.25">
      <c r="B627" s="344"/>
      <c r="C627" s="344"/>
      <c r="D627" s="344"/>
      <c r="E627" s="344"/>
      <c r="F627" s="344"/>
      <c r="G627" s="344"/>
      <c r="H627" s="344"/>
    </row>
    <row r="628" spans="2:8" x14ac:dyDescent="0.25">
      <c r="B628" s="344"/>
      <c r="C628" s="344"/>
      <c r="D628" s="344"/>
      <c r="E628" s="344"/>
      <c r="F628" s="344"/>
      <c r="G628" s="344"/>
      <c r="H628" s="344"/>
    </row>
    <row r="629" spans="2:8" x14ac:dyDescent="0.25">
      <c r="B629" s="344"/>
      <c r="C629" s="344"/>
      <c r="D629" s="344"/>
      <c r="E629" s="344"/>
      <c r="F629" s="344"/>
      <c r="G629" s="344"/>
      <c r="H629" s="344"/>
    </row>
    <row r="630" spans="2:8" x14ac:dyDescent="0.25">
      <c r="B630" s="344"/>
      <c r="C630" s="344"/>
      <c r="D630" s="344"/>
      <c r="E630" s="344"/>
      <c r="F630" s="344"/>
      <c r="G630" s="344"/>
      <c r="H630" s="344"/>
    </row>
    <row r="631" spans="2:8" x14ac:dyDescent="0.25">
      <c r="B631" s="344"/>
      <c r="C631" s="344"/>
      <c r="D631" s="344"/>
      <c r="E631" s="344"/>
      <c r="F631" s="344"/>
      <c r="G631" s="344"/>
      <c r="H631" s="344"/>
    </row>
    <row r="632" spans="2:8" x14ac:dyDescent="0.25">
      <c r="B632" s="344"/>
      <c r="C632" s="344"/>
      <c r="D632" s="344"/>
      <c r="E632" s="344"/>
      <c r="F632" s="344"/>
      <c r="G632" s="344"/>
      <c r="H632" s="344"/>
    </row>
    <row r="633" spans="2:8" x14ac:dyDescent="0.25">
      <c r="B633" s="344"/>
      <c r="C633" s="344"/>
      <c r="D633" s="344"/>
      <c r="E633" s="344"/>
      <c r="F633" s="344"/>
      <c r="G633" s="344"/>
      <c r="H633" s="344"/>
    </row>
    <row r="634" spans="2:8" x14ac:dyDescent="0.25">
      <c r="B634" s="344"/>
      <c r="C634" s="344"/>
      <c r="D634" s="344"/>
      <c r="E634" s="344"/>
      <c r="F634" s="344"/>
      <c r="G634" s="344"/>
      <c r="H634" s="344"/>
    </row>
    <row r="635" spans="2:8" x14ac:dyDescent="0.25">
      <c r="B635" s="344"/>
      <c r="C635" s="344"/>
      <c r="D635" s="344"/>
      <c r="E635" s="344"/>
      <c r="F635" s="344"/>
      <c r="G635" s="344"/>
      <c r="H635" s="344"/>
    </row>
    <row r="636" spans="2:8" x14ac:dyDescent="0.25">
      <c r="B636" s="344"/>
      <c r="C636" s="344"/>
      <c r="D636" s="344"/>
      <c r="E636" s="344"/>
      <c r="F636" s="344"/>
      <c r="G636" s="344"/>
      <c r="H636" s="344"/>
    </row>
    <row r="637" spans="2:8" x14ac:dyDescent="0.25">
      <c r="B637" s="344"/>
      <c r="C637" s="344"/>
      <c r="D637" s="344"/>
      <c r="E637" s="344"/>
      <c r="F637" s="344"/>
      <c r="G637" s="344"/>
      <c r="H637" s="344"/>
    </row>
    <row r="638" spans="2:8" x14ac:dyDescent="0.25">
      <c r="B638" s="344"/>
      <c r="C638" s="344"/>
      <c r="D638" s="344"/>
      <c r="E638" s="344"/>
      <c r="F638" s="344"/>
      <c r="G638" s="344"/>
      <c r="H638" s="344"/>
    </row>
    <row r="639" spans="2:8" x14ac:dyDescent="0.25">
      <c r="B639" s="344"/>
      <c r="C639" s="344"/>
      <c r="D639" s="344"/>
      <c r="E639" s="344"/>
      <c r="F639" s="344"/>
      <c r="G639" s="344"/>
      <c r="H639" s="344"/>
    </row>
    <row r="640" spans="2:8" x14ac:dyDescent="0.25">
      <c r="B640" s="344"/>
      <c r="C640" s="344"/>
      <c r="D640" s="344"/>
      <c r="E640" s="344"/>
      <c r="F640" s="344"/>
      <c r="G640" s="344"/>
      <c r="H640" s="344"/>
    </row>
    <row r="641" spans="2:8" x14ac:dyDescent="0.25">
      <c r="B641" s="344"/>
      <c r="C641" s="344"/>
      <c r="D641" s="344"/>
      <c r="E641" s="344"/>
      <c r="F641" s="344"/>
      <c r="G641" s="344"/>
      <c r="H641" s="344"/>
    </row>
    <row r="642" spans="2:8" x14ac:dyDescent="0.25">
      <c r="B642" s="344"/>
      <c r="C642" s="344"/>
      <c r="D642" s="344"/>
      <c r="E642" s="344"/>
      <c r="F642" s="344"/>
      <c r="G642" s="344"/>
      <c r="H642" s="344"/>
    </row>
    <row r="643" spans="2:8" x14ac:dyDescent="0.25">
      <c r="B643" s="344"/>
      <c r="C643" s="344"/>
      <c r="D643" s="344"/>
      <c r="E643" s="344"/>
      <c r="F643" s="344"/>
      <c r="G643" s="344"/>
      <c r="H643" s="344"/>
    </row>
    <row r="644" spans="2:8" x14ac:dyDescent="0.25">
      <c r="B644" s="344"/>
      <c r="C644" s="344"/>
      <c r="D644" s="344"/>
      <c r="E644" s="344"/>
      <c r="F644" s="344"/>
      <c r="G644" s="344"/>
      <c r="H644" s="344"/>
    </row>
    <row r="645" spans="2:8" x14ac:dyDescent="0.25">
      <c r="B645" s="344"/>
      <c r="C645" s="344"/>
      <c r="D645" s="344"/>
      <c r="E645" s="344"/>
      <c r="F645" s="344"/>
      <c r="G645" s="344"/>
      <c r="H645" s="344"/>
    </row>
    <row r="646" spans="2:8" x14ac:dyDescent="0.25">
      <c r="B646" s="344"/>
      <c r="C646" s="344"/>
      <c r="D646" s="344"/>
      <c r="E646" s="344"/>
      <c r="F646" s="344"/>
      <c r="G646" s="344"/>
      <c r="H646" s="344"/>
    </row>
    <row r="647" spans="2:8" x14ac:dyDescent="0.25">
      <c r="B647" s="344"/>
      <c r="C647" s="344"/>
      <c r="D647" s="344"/>
      <c r="E647" s="344"/>
      <c r="F647" s="344"/>
      <c r="G647" s="344"/>
      <c r="H647" s="344"/>
    </row>
    <row r="648" spans="2:8" x14ac:dyDescent="0.25">
      <c r="B648" s="344"/>
      <c r="C648" s="344"/>
      <c r="D648" s="344"/>
      <c r="E648" s="344"/>
      <c r="F648" s="344"/>
      <c r="G648" s="344"/>
      <c r="H648" s="344"/>
    </row>
    <row r="649" spans="2:8" x14ac:dyDescent="0.25">
      <c r="B649" s="344"/>
      <c r="C649" s="344"/>
      <c r="D649" s="344"/>
      <c r="E649" s="344"/>
      <c r="F649" s="344"/>
      <c r="G649" s="344"/>
      <c r="H649" s="344"/>
    </row>
    <row r="650" spans="2:8" x14ac:dyDescent="0.25">
      <c r="B650" s="344"/>
      <c r="C650" s="344"/>
      <c r="D650" s="344"/>
      <c r="E650" s="344"/>
      <c r="F650" s="344"/>
      <c r="G650" s="344"/>
      <c r="H650" s="344"/>
    </row>
    <row r="651" spans="2:8" x14ac:dyDescent="0.25">
      <c r="B651" s="344"/>
      <c r="C651" s="344"/>
      <c r="D651" s="344"/>
      <c r="E651" s="344"/>
      <c r="F651" s="344"/>
      <c r="G651" s="344"/>
      <c r="H651" s="344"/>
    </row>
    <row r="652" spans="2:8" x14ac:dyDescent="0.25">
      <c r="B652" s="344"/>
      <c r="C652" s="344"/>
      <c r="D652" s="344"/>
      <c r="E652" s="344"/>
      <c r="F652" s="344"/>
      <c r="G652" s="344"/>
      <c r="H652" s="344"/>
    </row>
    <row r="653" spans="2:8" x14ac:dyDescent="0.25">
      <c r="B653" s="344"/>
      <c r="C653" s="344"/>
      <c r="D653" s="344"/>
      <c r="E653" s="344"/>
      <c r="F653" s="344"/>
      <c r="G653" s="344"/>
      <c r="H653" s="344"/>
    </row>
    <row r="654" spans="2:8" x14ac:dyDescent="0.25">
      <c r="B654" s="344"/>
      <c r="C654" s="344"/>
      <c r="D654" s="344"/>
      <c r="E654" s="344"/>
      <c r="F654" s="344"/>
      <c r="G654" s="344"/>
      <c r="H654" s="344"/>
    </row>
    <row r="655" spans="2:8" x14ac:dyDescent="0.25">
      <c r="B655" s="344"/>
      <c r="C655" s="344"/>
      <c r="D655" s="344"/>
      <c r="E655" s="344"/>
      <c r="F655" s="344"/>
      <c r="G655" s="344"/>
      <c r="H655" s="344"/>
    </row>
    <row r="656" spans="2:8" x14ac:dyDescent="0.25">
      <c r="B656" s="344"/>
      <c r="C656" s="344"/>
      <c r="D656" s="344"/>
      <c r="E656" s="344"/>
      <c r="F656" s="344"/>
      <c r="G656" s="344"/>
      <c r="H656" s="344"/>
    </row>
    <row r="657" spans="2:8" x14ac:dyDescent="0.25">
      <c r="B657" s="344"/>
      <c r="C657" s="344"/>
      <c r="D657" s="344"/>
      <c r="E657" s="344"/>
      <c r="F657" s="344"/>
      <c r="G657" s="344"/>
      <c r="H657" s="344"/>
    </row>
    <row r="658" spans="2:8" x14ac:dyDescent="0.25">
      <c r="B658" s="344"/>
      <c r="C658" s="344"/>
      <c r="D658" s="344"/>
      <c r="E658" s="344"/>
      <c r="F658" s="344"/>
      <c r="G658" s="344"/>
      <c r="H658" s="344"/>
    </row>
    <row r="659" spans="2:8" x14ac:dyDescent="0.25">
      <c r="B659" s="344"/>
      <c r="C659" s="344"/>
      <c r="D659" s="344"/>
      <c r="E659" s="344"/>
      <c r="F659" s="344"/>
      <c r="G659" s="344"/>
      <c r="H659" s="344"/>
    </row>
    <row r="660" spans="2:8" x14ac:dyDescent="0.25">
      <c r="B660" s="344"/>
      <c r="C660" s="344"/>
      <c r="D660" s="344"/>
      <c r="E660" s="344"/>
      <c r="F660" s="344"/>
      <c r="G660" s="344"/>
      <c r="H660" s="344"/>
    </row>
    <row r="661" spans="2:8" x14ac:dyDescent="0.25">
      <c r="B661" s="344"/>
      <c r="C661" s="344"/>
      <c r="D661" s="344"/>
      <c r="E661" s="344"/>
      <c r="F661" s="344"/>
      <c r="G661" s="344"/>
      <c r="H661" s="344"/>
    </row>
    <row r="662" spans="2:8" x14ac:dyDescent="0.25">
      <c r="B662" s="344"/>
      <c r="C662" s="344"/>
      <c r="D662" s="344"/>
      <c r="E662" s="344"/>
      <c r="F662" s="344"/>
      <c r="G662" s="344"/>
      <c r="H662" s="344"/>
    </row>
    <row r="663" spans="2:8" x14ac:dyDescent="0.25">
      <c r="B663" s="344"/>
      <c r="C663" s="344"/>
      <c r="D663" s="344"/>
      <c r="E663" s="344"/>
      <c r="F663" s="344"/>
      <c r="G663" s="344"/>
      <c r="H663" s="344"/>
    </row>
    <row r="664" spans="2:8" x14ac:dyDescent="0.25">
      <c r="B664" s="344"/>
      <c r="C664" s="344"/>
      <c r="D664" s="344"/>
      <c r="E664" s="344"/>
      <c r="F664" s="344"/>
      <c r="G664" s="344"/>
      <c r="H664" s="344"/>
    </row>
    <row r="665" spans="2:8" x14ac:dyDescent="0.25">
      <c r="B665" s="344"/>
      <c r="C665" s="344"/>
      <c r="D665" s="344"/>
      <c r="E665" s="344"/>
      <c r="F665" s="344"/>
      <c r="G665" s="344"/>
      <c r="H665" s="344"/>
    </row>
    <row r="666" spans="2:8" x14ac:dyDescent="0.25">
      <c r="B666" s="344"/>
      <c r="C666" s="344"/>
      <c r="D666" s="344"/>
      <c r="E666" s="344"/>
      <c r="F666" s="344"/>
      <c r="G666" s="344"/>
      <c r="H666" s="344"/>
    </row>
    <row r="667" spans="2:8" x14ac:dyDescent="0.25">
      <c r="B667" s="344"/>
      <c r="C667" s="344"/>
      <c r="D667" s="344"/>
      <c r="E667" s="344"/>
      <c r="F667" s="344"/>
      <c r="G667" s="344"/>
      <c r="H667" s="344"/>
    </row>
    <row r="668" spans="2:8" x14ac:dyDescent="0.25">
      <c r="B668" s="344"/>
      <c r="C668" s="344"/>
      <c r="D668" s="344"/>
      <c r="E668" s="344"/>
      <c r="F668" s="344"/>
      <c r="G668" s="344"/>
      <c r="H668" s="344"/>
    </row>
    <row r="669" spans="2:8" x14ac:dyDescent="0.25">
      <c r="B669" s="344"/>
      <c r="C669" s="344"/>
      <c r="D669" s="344"/>
      <c r="E669" s="344"/>
      <c r="F669" s="344"/>
      <c r="G669" s="344"/>
      <c r="H669" s="344"/>
    </row>
    <row r="670" spans="2:8" x14ac:dyDescent="0.25">
      <c r="B670" s="344"/>
      <c r="C670" s="344"/>
      <c r="D670" s="344"/>
      <c r="E670" s="344"/>
      <c r="F670" s="344"/>
      <c r="G670" s="344"/>
      <c r="H670" s="344"/>
    </row>
    <row r="671" spans="2:8" x14ac:dyDescent="0.25">
      <c r="B671" s="344"/>
      <c r="C671" s="344"/>
      <c r="D671" s="344"/>
      <c r="E671" s="344"/>
      <c r="F671" s="344"/>
      <c r="G671" s="344"/>
      <c r="H671" s="344"/>
    </row>
    <row r="672" spans="2:8" x14ac:dyDescent="0.25">
      <c r="B672" s="344"/>
      <c r="C672" s="344"/>
      <c r="D672" s="344"/>
      <c r="E672" s="344"/>
      <c r="F672" s="344"/>
      <c r="G672" s="344"/>
      <c r="H672" s="344"/>
    </row>
    <row r="673" spans="2:8" x14ac:dyDescent="0.25">
      <c r="B673" s="344"/>
      <c r="C673" s="344"/>
      <c r="D673" s="344"/>
      <c r="E673" s="344"/>
      <c r="F673" s="344"/>
      <c r="G673" s="344"/>
      <c r="H673" s="344"/>
    </row>
    <row r="674" spans="2:8" x14ac:dyDescent="0.25">
      <c r="B674" s="344"/>
      <c r="C674" s="344"/>
      <c r="D674" s="344"/>
      <c r="E674" s="344"/>
      <c r="F674" s="344"/>
      <c r="G674" s="344"/>
      <c r="H674" s="344"/>
    </row>
    <row r="675" spans="2:8" x14ac:dyDescent="0.25">
      <c r="B675" s="344"/>
      <c r="C675" s="344"/>
      <c r="D675" s="344"/>
      <c r="E675" s="344"/>
      <c r="F675" s="344"/>
      <c r="G675" s="344"/>
      <c r="H675" s="344"/>
    </row>
    <row r="676" spans="2:8" x14ac:dyDescent="0.25">
      <c r="B676" s="344"/>
      <c r="C676" s="344"/>
      <c r="D676" s="344"/>
      <c r="E676" s="344"/>
      <c r="F676" s="344"/>
      <c r="G676" s="344"/>
      <c r="H676" s="344"/>
    </row>
    <row r="677" spans="2:8" x14ac:dyDescent="0.25">
      <c r="B677" s="344"/>
      <c r="C677" s="344"/>
      <c r="D677" s="344"/>
      <c r="E677" s="344"/>
      <c r="F677" s="344"/>
      <c r="G677" s="344"/>
      <c r="H677" s="344"/>
    </row>
    <row r="678" spans="2:8" x14ac:dyDescent="0.25">
      <c r="B678" s="344"/>
      <c r="C678" s="344"/>
      <c r="D678" s="344"/>
      <c r="E678" s="344"/>
      <c r="F678" s="344"/>
      <c r="G678" s="344"/>
      <c r="H678" s="344"/>
    </row>
    <row r="679" spans="2:8" x14ac:dyDescent="0.25">
      <c r="B679" s="344"/>
      <c r="C679" s="344"/>
      <c r="D679" s="344"/>
      <c r="E679" s="344"/>
      <c r="F679" s="344"/>
      <c r="G679" s="344"/>
      <c r="H679" s="344"/>
    </row>
    <row r="680" spans="2:8" x14ac:dyDescent="0.25">
      <c r="B680" s="344"/>
      <c r="C680" s="344"/>
      <c r="D680" s="344"/>
      <c r="E680" s="344"/>
      <c r="F680" s="344"/>
      <c r="G680" s="344"/>
      <c r="H680" s="344"/>
    </row>
    <row r="681" spans="2:8" x14ac:dyDescent="0.25">
      <c r="B681" s="344"/>
      <c r="C681" s="344"/>
      <c r="D681" s="344"/>
      <c r="E681" s="344"/>
      <c r="F681" s="344"/>
      <c r="G681" s="344"/>
      <c r="H681" s="344"/>
    </row>
    <row r="682" spans="2:8" x14ac:dyDescent="0.25">
      <c r="B682" s="344"/>
      <c r="C682" s="344"/>
      <c r="D682" s="344"/>
      <c r="E682" s="344"/>
      <c r="F682" s="344"/>
      <c r="G682" s="344"/>
      <c r="H682" s="344"/>
    </row>
    <row r="683" spans="2:8" x14ac:dyDescent="0.25">
      <c r="B683" s="344"/>
      <c r="C683" s="344"/>
      <c r="D683" s="344"/>
      <c r="E683" s="344"/>
      <c r="F683" s="344"/>
      <c r="G683" s="344"/>
      <c r="H683" s="344"/>
    </row>
    <row r="684" spans="2:8" x14ac:dyDescent="0.25">
      <c r="B684" s="344"/>
      <c r="C684" s="344"/>
      <c r="D684" s="344"/>
      <c r="E684" s="344"/>
      <c r="F684" s="344"/>
      <c r="G684" s="344"/>
      <c r="H684" s="344"/>
    </row>
    <row r="685" spans="2:8" x14ac:dyDescent="0.25">
      <c r="B685" s="344"/>
      <c r="C685" s="344"/>
      <c r="D685" s="344"/>
      <c r="E685" s="344"/>
      <c r="F685" s="344"/>
      <c r="G685" s="344"/>
      <c r="H685" s="344"/>
    </row>
    <row r="686" spans="2:8" x14ac:dyDescent="0.25">
      <c r="B686" s="344"/>
      <c r="C686" s="344"/>
      <c r="D686" s="344"/>
      <c r="E686" s="344"/>
      <c r="F686" s="344"/>
      <c r="G686" s="344"/>
      <c r="H686" s="344"/>
    </row>
    <row r="687" spans="2:8" x14ac:dyDescent="0.25">
      <c r="B687" s="344"/>
      <c r="C687" s="344"/>
      <c r="D687" s="344"/>
      <c r="E687" s="344"/>
      <c r="F687" s="344"/>
      <c r="G687" s="344"/>
      <c r="H687" s="344"/>
    </row>
    <row r="688" spans="2:8" x14ac:dyDescent="0.25">
      <c r="B688" s="344"/>
      <c r="C688" s="344"/>
      <c r="D688" s="344"/>
      <c r="E688" s="344"/>
      <c r="F688" s="344"/>
      <c r="G688" s="344"/>
      <c r="H688" s="344"/>
    </row>
    <row r="689" spans="2:8" x14ac:dyDescent="0.25">
      <c r="B689" s="344"/>
      <c r="C689" s="344"/>
      <c r="D689" s="344"/>
      <c r="E689" s="344"/>
      <c r="F689" s="344"/>
      <c r="G689" s="344"/>
      <c r="H689" s="344"/>
    </row>
    <row r="690" spans="2:8" x14ac:dyDescent="0.25">
      <c r="B690" s="344"/>
      <c r="C690" s="344"/>
      <c r="D690" s="344"/>
      <c r="E690" s="344"/>
      <c r="F690" s="344"/>
      <c r="G690" s="344"/>
      <c r="H690" s="344"/>
    </row>
    <row r="691" spans="2:8" x14ac:dyDescent="0.25">
      <c r="B691" s="344"/>
      <c r="C691" s="344"/>
      <c r="D691" s="344"/>
      <c r="E691" s="344"/>
      <c r="F691" s="344"/>
      <c r="G691" s="344"/>
      <c r="H691" s="344"/>
    </row>
    <row r="692" spans="2:8" x14ac:dyDescent="0.25">
      <c r="B692" s="344"/>
      <c r="C692" s="344"/>
      <c r="D692" s="344"/>
      <c r="E692" s="344"/>
      <c r="F692" s="344"/>
      <c r="G692" s="344"/>
      <c r="H692" s="344"/>
    </row>
    <row r="693" spans="2:8" x14ac:dyDescent="0.25">
      <c r="B693" s="344"/>
      <c r="C693" s="344"/>
      <c r="D693" s="344"/>
      <c r="E693" s="344"/>
      <c r="F693" s="344"/>
      <c r="G693" s="344"/>
      <c r="H693" s="344"/>
    </row>
    <row r="694" spans="2:8" x14ac:dyDescent="0.25">
      <c r="B694" s="344"/>
      <c r="C694" s="344"/>
      <c r="D694" s="344"/>
      <c r="E694" s="344"/>
      <c r="F694" s="344"/>
      <c r="G694" s="344"/>
      <c r="H694" s="344"/>
    </row>
    <row r="695" spans="2:8" x14ac:dyDescent="0.25">
      <c r="B695" s="344"/>
      <c r="C695" s="344"/>
      <c r="D695" s="344"/>
      <c r="E695" s="344"/>
      <c r="F695" s="344"/>
      <c r="G695" s="344"/>
      <c r="H695" s="344"/>
    </row>
    <row r="696" spans="2:8" x14ac:dyDescent="0.25">
      <c r="B696" s="344"/>
      <c r="C696" s="344"/>
      <c r="D696" s="344"/>
      <c r="E696" s="344"/>
      <c r="F696" s="344"/>
      <c r="G696" s="344"/>
      <c r="H696" s="344"/>
    </row>
    <row r="697" spans="2:8" x14ac:dyDescent="0.25">
      <c r="B697" s="344"/>
      <c r="C697" s="344"/>
      <c r="D697" s="344"/>
      <c r="E697" s="344"/>
      <c r="F697" s="344"/>
      <c r="G697" s="344"/>
      <c r="H697" s="344"/>
    </row>
    <row r="698" spans="2:8" x14ac:dyDescent="0.25">
      <c r="B698" s="344"/>
      <c r="C698" s="344"/>
      <c r="D698" s="344"/>
      <c r="E698" s="344"/>
      <c r="F698" s="344"/>
      <c r="G698" s="344"/>
      <c r="H698" s="344"/>
    </row>
    <row r="699" spans="2:8" x14ac:dyDescent="0.25">
      <c r="B699" s="344"/>
      <c r="C699" s="344"/>
      <c r="D699" s="344"/>
      <c r="E699" s="344"/>
      <c r="F699" s="344"/>
      <c r="G699" s="344"/>
      <c r="H699" s="344"/>
    </row>
    <row r="700" spans="2:8" x14ac:dyDescent="0.25">
      <c r="B700" s="344"/>
      <c r="C700" s="344"/>
      <c r="D700" s="344"/>
      <c r="E700" s="344"/>
      <c r="F700" s="344"/>
      <c r="G700" s="344"/>
      <c r="H700" s="344"/>
    </row>
    <row r="701" spans="2:8" x14ac:dyDescent="0.25">
      <c r="B701" s="344"/>
      <c r="C701" s="344"/>
      <c r="D701" s="344"/>
      <c r="E701" s="344"/>
      <c r="F701" s="344"/>
      <c r="G701" s="344"/>
      <c r="H701" s="344"/>
    </row>
    <row r="702" spans="2:8" x14ac:dyDescent="0.25">
      <c r="B702" s="344"/>
      <c r="C702" s="344"/>
      <c r="D702" s="344"/>
      <c r="E702" s="344"/>
      <c r="F702" s="344"/>
      <c r="G702" s="344"/>
      <c r="H702" s="344"/>
    </row>
    <row r="703" spans="2:8" x14ac:dyDescent="0.25">
      <c r="B703" s="344"/>
      <c r="C703" s="344"/>
      <c r="D703" s="344"/>
      <c r="E703" s="344"/>
      <c r="F703" s="344"/>
      <c r="G703" s="344"/>
      <c r="H703" s="344"/>
    </row>
    <row r="704" spans="2:8" x14ac:dyDescent="0.25">
      <c r="B704" s="344"/>
      <c r="C704" s="344"/>
      <c r="D704" s="344"/>
      <c r="E704" s="344"/>
      <c r="F704" s="344"/>
      <c r="G704" s="344"/>
      <c r="H704" s="344"/>
    </row>
    <row r="705" spans="2:8" x14ac:dyDescent="0.25">
      <c r="B705" s="344"/>
      <c r="C705" s="344"/>
      <c r="D705" s="344"/>
      <c r="E705" s="344"/>
      <c r="F705" s="344"/>
      <c r="G705" s="344"/>
      <c r="H705" s="344"/>
    </row>
    <row r="706" spans="2:8" x14ac:dyDescent="0.25">
      <c r="B706" s="344"/>
      <c r="C706" s="344"/>
      <c r="D706" s="344"/>
      <c r="E706" s="344"/>
      <c r="F706" s="344"/>
      <c r="G706" s="344"/>
      <c r="H706" s="344"/>
    </row>
    <row r="707" spans="2:8" x14ac:dyDescent="0.25">
      <c r="B707" s="344"/>
      <c r="C707" s="344"/>
      <c r="D707" s="344"/>
      <c r="E707" s="344"/>
      <c r="F707" s="344"/>
      <c r="G707" s="344"/>
      <c r="H707" s="344"/>
    </row>
    <row r="708" spans="2:8" x14ac:dyDescent="0.25">
      <c r="B708" s="344"/>
      <c r="C708" s="344"/>
      <c r="D708" s="344"/>
      <c r="E708" s="344"/>
      <c r="F708" s="344"/>
      <c r="G708" s="344"/>
      <c r="H708" s="344"/>
    </row>
    <row r="709" spans="2:8" x14ac:dyDescent="0.25">
      <c r="B709" s="344"/>
      <c r="C709" s="344"/>
      <c r="D709" s="344"/>
      <c r="E709" s="344"/>
      <c r="F709" s="344"/>
      <c r="G709" s="344"/>
      <c r="H709" s="344"/>
    </row>
    <row r="710" spans="2:8" x14ac:dyDescent="0.25">
      <c r="B710" s="344"/>
      <c r="C710" s="344"/>
      <c r="D710" s="344"/>
      <c r="E710" s="344"/>
      <c r="F710" s="344"/>
      <c r="G710" s="344"/>
      <c r="H710" s="344"/>
    </row>
    <row r="711" spans="2:8" x14ac:dyDescent="0.25">
      <c r="B711" s="344"/>
      <c r="C711" s="344"/>
      <c r="D711" s="344"/>
      <c r="E711" s="344"/>
      <c r="F711" s="344"/>
      <c r="G711" s="344"/>
      <c r="H711" s="344"/>
    </row>
    <row r="712" spans="2:8" x14ac:dyDescent="0.25">
      <c r="B712" s="344"/>
      <c r="C712" s="344"/>
      <c r="D712" s="344"/>
      <c r="E712" s="344"/>
      <c r="F712" s="344"/>
      <c r="G712" s="344"/>
      <c r="H712" s="344"/>
    </row>
    <row r="713" spans="2:8" x14ac:dyDescent="0.25">
      <c r="B713" s="344"/>
      <c r="C713" s="344"/>
      <c r="D713" s="344"/>
      <c r="E713" s="344"/>
      <c r="F713" s="344"/>
      <c r="G713" s="344"/>
      <c r="H713" s="344"/>
    </row>
    <row r="714" spans="2:8" x14ac:dyDescent="0.25">
      <c r="B714" s="344"/>
      <c r="C714" s="344"/>
      <c r="D714" s="344"/>
      <c r="E714" s="344"/>
      <c r="F714" s="344"/>
      <c r="G714" s="344"/>
      <c r="H714" s="344"/>
    </row>
    <row r="715" spans="2:8" x14ac:dyDescent="0.25">
      <c r="B715" s="344"/>
      <c r="C715" s="344"/>
      <c r="D715" s="344"/>
      <c r="E715" s="344"/>
      <c r="F715" s="344"/>
      <c r="G715" s="344"/>
      <c r="H715" s="344"/>
    </row>
    <row r="716" spans="2:8" x14ac:dyDescent="0.25">
      <c r="B716" s="344"/>
      <c r="C716" s="344"/>
      <c r="D716" s="344"/>
      <c r="E716" s="344"/>
      <c r="F716" s="344"/>
      <c r="G716" s="344"/>
      <c r="H716" s="344"/>
    </row>
    <row r="717" spans="2:8" x14ac:dyDescent="0.25">
      <c r="B717" s="344"/>
      <c r="C717" s="344"/>
      <c r="D717" s="344"/>
      <c r="E717" s="344"/>
      <c r="F717" s="344"/>
      <c r="G717" s="344"/>
      <c r="H717" s="344"/>
    </row>
    <row r="718" spans="2:8" x14ac:dyDescent="0.25">
      <c r="B718" s="344"/>
      <c r="C718" s="344"/>
      <c r="D718" s="344"/>
      <c r="E718" s="344"/>
      <c r="F718" s="344"/>
      <c r="G718" s="344"/>
      <c r="H718" s="344"/>
    </row>
    <row r="719" spans="2:8" x14ac:dyDescent="0.25">
      <c r="B719" s="344"/>
      <c r="C719" s="344"/>
      <c r="D719" s="344"/>
      <c r="E719" s="344"/>
      <c r="F719" s="344"/>
      <c r="G719" s="344"/>
      <c r="H719" s="344"/>
    </row>
    <row r="720" spans="2:8" x14ac:dyDescent="0.25">
      <c r="B720" s="344"/>
      <c r="C720" s="344"/>
      <c r="D720" s="344"/>
      <c r="E720" s="344"/>
      <c r="F720" s="344"/>
      <c r="G720" s="344"/>
      <c r="H720" s="344"/>
    </row>
    <row r="721" spans="2:8" x14ac:dyDescent="0.25">
      <c r="B721" s="344"/>
      <c r="C721" s="344"/>
      <c r="D721" s="344"/>
      <c r="E721" s="344"/>
      <c r="F721" s="344"/>
      <c r="G721" s="344"/>
      <c r="H721" s="344"/>
    </row>
    <row r="722" spans="2:8" x14ac:dyDescent="0.25">
      <c r="B722" s="344"/>
      <c r="C722" s="344"/>
      <c r="D722" s="344"/>
      <c r="E722" s="344"/>
      <c r="F722" s="344"/>
      <c r="G722" s="344"/>
      <c r="H722" s="344"/>
    </row>
    <row r="723" spans="2:8" x14ac:dyDescent="0.25">
      <c r="B723" s="344"/>
      <c r="C723" s="344"/>
      <c r="D723" s="344"/>
      <c r="E723" s="344"/>
      <c r="F723" s="344"/>
      <c r="G723" s="344"/>
      <c r="H723" s="344"/>
    </row>
    <row r="724" spans="2:8" x14ac:dyDescent="0.25">
      <c r="B724" s="344"/>
      <c r="C724" s="344"/>
      <c r="D724" s="344"/>
      <c r="E724" s="344"/>
      <c r="F724" s="344"/>
      <c r="G724" s="344"/>
      <c r="H724" s="344"/>
    </row>
    <row r="725" spans="2:8" x14ac:dyDescent="0.25">
      <c r="B725" s="344"/>
      <c r="C725" s="344"/>
      <c r="D725" s="344"/>
      <c r="E725" s="344"/>
      <c r="F725" s="344"/>
      <c r="G725" s="344"/>
      <c r="H725" s="344"/>
    </row>
    <row r="726" spans="2:8" x14ac:dyDescent="0.25">
      <c r="B726" s="344"/>
      <c r="C726" s="344"/>
      <c r="D726" s="344"/>
      <c r="E726" s="344"/>
      <c r="F726" s="344"/>
      <c r="G726" s="344"/>
      <c r="H726" s="344"/>
    </row>
    <row r="727" spans="2:8" x14ac:dyDescent="0.25">
      <c r="B727" s="344"/>
      <c r="C727" s="344"/>
      <c r="D727" s="344"/>
      <c r="E727" s="344"/>
      <c r="F727" s="344"/>
      <c r="G727" s="344"/>
      <c r="H727" s="344"/>
    </row>
    <row r="728" spans="2:8" x14ac:dyDescent="0.25">
      <c r="B728" s="344"/>
      <c r="C728" s="344"/>
      <c r="D728" s="344"/>
      <c r="E728" s="344"/>
      <c r="F728" s="344"/>
      <c r="G728" s="344"/>
      <c r="H728" s="344"/>
    </row>
    <row r="729" spans="2:8" x14ac:dyDescent="0.25">
      <c r="B729" s="344"/>
      <c r="C729" s="344"/>
      <c r="D729" s="344"/>
      <c r="E729" s="344"/>
      <c r="F729" s="344"/>
      <c r="G729" s="344"/>
      <c r="H729" s="344"/>
    </row>
    <row r="730" spans="2:8" x14ac:dyDescent="0.25">
      <c r="B730" s="344"/>
      <c r="C730" s="344"/>
      <c r="D730" s="344"/>
      <c r="E730" s="344"/>
      <c r="F730" s="344"/>
      <c r="G730" s="344"/>
      <c r="H730" s="344"/>
    </row>
    <row r="731" spans="2:8" x14ac:dyDescent="0.25">
      <c r="B731" s="344"/>
      <c r="C731" s="344"/>
      <c r="D731" s="344"/>
      <c r="E731" s="344"/>
      <c r="F731" s="344"/>
      <c r="G731" s="344"/>
      <c r="H731" s="344"/>
    </row>
    <row r="732" spans="2:8" x14ac:dyDescent="0.25">
      <c r="B732" s="344"/>
      <c r="C732" s="344"/>
      <c r="D732" s="344"/>
      <c r="E732" s="344"/>
      <c r="F732" s="344"/>
      <c r="G732" s="344"/>
      <c r="H732" s="344"/>
    </row>
    <row r="733" spans="2:8" x14ac:dyDescent="0.25">
      <c r="B733" s="344"/>
      <c r="C733" s="344"/>
      <c r="D733" s="344"/>
      <c r="E733" s="344"/>
      <c r="F733" s="344"/>
      <c r="G733" s="344"/>
      <c r="H733" s="344"/>
    </row>
    <row r="734" spans="2:8" x14ac:dyDescent="0.25">
      <c r="B734" s="344"/>
      <c r="C734" s="344"/>
      <c r="D734" s="344"/>
      <c r="E734" s="344"/>
      <c r="F734" s="344"/>
      <c r="G734" s="344"/>
      <c r="H734" s="344"/>
    </row>
    <row r="735" spans="2:8" x14ac:dyDescent="0.25">
      <c r="B735" s="344"/>
      <c r="C735" s="344"/>
      <c r="D735" s="344"/>
      <c r="E735" s="344"/>
      <c r="F735" s="344"/>
      <c r="G735" s="344"/>
      <c r="H735" s="344"/>
    </row>
    <row r="736" spans="2:8" x14ac:dyDescent="0.25">
      <c r="B736" s="344"/>
      <c r="C736" s="344"/>
      <c r="D736" s="344"/>
      <c r="E736" s="344"/>
      <c r="F736" s="344"/>
      <c r="G736" s="344"/>
      <c r="H736" s="344"/>
    </row>
    <row r="737" spans="2:8" x14ac:dyDescent="0.25">
      <c r="B737" s="344"/>
      <c r="C737" s="344"/>
      <c r="D737" s="344"/>
      <c r="E737" s="344"/>
      <c r="F737" s="344"/>
      <c r="G737" s="344"/>
      <c r="H737" s="344"/>
    </row>
    <row r="738" spans="2:8" x14ac:dyDescent="0.25">
      <c r="B738" s="344"/>
      <c r="C738" s="344"/>
      <c r="D738" s="344"/>
      <c r="E738" s="344"/>
      <c r="F738" s="344"/>
      <c r="G738" s="344"/>
      <c r="H738" s="344"/>
    </row>
    <row r="739" spans="2:8" x14ac:dyDescent="0.25">
      <c r="B739" s="344"/>
      <c r="C739" s="344"/>
      <c r="D739" s="344"/>
      <c r="E739" s="344"/>
      <c r="F739" s="344"/>
      <c r="G739" s="344"/>
      <c r="H739" s="344"/>
    </row>
    <row r="740" spans="2:8" x14ac:dyDescent="0.25">
      <c r="B740" s="344"/>
      <c r="C740" s="344"/>
      <c r="D740" s="344"/>
      <c r="E740" s="344"/>
      <c r="F740" s="344"/>
      <c r="G740" s="344"/>
      <c r="H740" s="344"/>
    </row>
    <row r="741" spans="2:8" x14ac:dyDescent="0.25">
      <c r="B741" s="344"/>
      <c r="C741" s="344"/>
      <c r="D741" s="344"/>
      <c r="E741" s="344"/>
      <c r="F741" s="344"/>
      <c r="G741" s="344"/>
      <c r="H741" s="344"/>
    </row>
    <row r="742" spans="2:8" x14ac:dyDescent="0.25">
      <c r="B742" s="344"/>
      <c r="C742" s="344"/>
      <c r="D742" s="344"/>
      <c r="E742" s="344"/>
      <c r="F742" s="344"/>
      <c r="G742" s="344"/>
      <c r="H742" s="344"/>
    </row>
    <row r="743" spans="2:8" x14ac:dyDescent="0.25">
      <c r="B743" s="344"/>
      <c r="C743" s="344"/>
      <c r="D743" s="344"/>
      <c r="E743" s="344"/>
      <c r="F743" s="344"/>
      <c r="G743" s="344"/>
      <c r="H743" s="344"/>
    </row>
    <row r="744" spans="2:8" x14ac:dyDescent="0.25">
      <c r="B744" s="344"/>
      <c r="C744" s="344"/>
      <c r="D744" s="344"/>
      <c r="E744" s="344"/>
      <c r="F744" s="344"/>
      <c r="G744" s="344"/>
      <c r="H744" s="344"/>
    </row>
    <row r="745" spans="2:8" x14ac:dyDescent="0.25">
      <c r="B745" s="344"/>
      <c r="C745" s="344"/>
      <c r="D745" s="344"/>
      <c r="E745" s="344"/>
      <c r="F745" s="344"/>
      <c r="G745" s="344"/>
      <c r="H745" s="344"/>
    </row>
    <row r="746" spans="2:8" x14ac:dyDescent="0.25">
      <c r="B746" s="344"/>
      <c r="C746" s="344"/>
      <c r="D746" s="344"/>
      <c r="E746" s="344"/>
      <c r="F746" s="344"/>
      <c r="G746" s="344"/>
      <c r="H746" s="344"/>
    </row>
    <row r="747" spans="2:8" x14ac:dyDescent="0.25">
      <c r="B747" s="344"/>
      <c r="C747" s="344"/>
      <c r="D747" s="344"/>
      <c r="E747" s="344"/>
      <c r="F747" s="344"/>
      <c r="G747" s="344"/>
      <c r="H747" s="344"/>
    </row>
    <row r="748" spans="2:8" x14ac:dyDescent="0.25">
      <c r="B748" s="344"/>
      <c r="C748" s="344"/>
      <c r="D748" s="344"/>
      <c r="E748" s="344"/>
      <c r="F748" s="344"/>
      <c r="G748" s="344"/>
      <c r="H748" s="344"/>
    </row>
    <row r="749" spans="2:8" x14ac:dyDescent="0.25">
      <c r="B749" s="344"/>
      <c r="C749" s="344"/>
      <c r="D749" s="344"/>
      <c r="E749" s="344"/>
      <c r="F749" s="344"/>
      <c r="G749" s="344"/>
      <c r="H749" s="344"/>
    </row>
    <row r="750" spans="2:8" x14ac:dyDescent="0.25">
      <c r="B750" s="344"/>
      <c r="C750" s="344"/>
      <c r="D750" s="344"/>
      <c r="E750" s="344"/>
      <c r="F750" s="344"/>
      <c r="G750" s="344"/>
      <c r="H750" s="344"/>
    </row>
    <row r="751" spans="2:8" x14ac:dyDescent="0.25">
      <c r="B751" s="344"/>
      <c r="C751" s="344"/>
      <c r="D751" s="344"/>
      <c r="E751" s="344"/>
      <c r="F751" s="344"/>
      <c r="G751" s="344"/>
      <c r="H751" s="344"/>
    </row>
    <row r="752" spans="2:8" x14ac:dyDescent="0.25">
      <c r="B752" s="344"/>
      <c r="C752" s="344"/>
      <c r="D752" s="344"/>
      <c r="E752" s="344"/>
      <c r="F752" s="344"/>
      <c r="G752" s="344"/>
      <c r="H752" s="344"/>
    </row>
    <row r="753" spans="2:8" x14ac:dyDescent="0.25">
      <c r="B753" s="344"/>
      <c r="C753" s="344"/>
      <c r="D753" s="344"/>
      <c r="E753" s="344"/>
      <c r="F753" s="344"/>
      <c r="G753" s="344"/>
      <c r="H753" s="344"/>
    </row>
    <row r="754" spans="2:8" x14ac:dyDescent="0.25">
      <c r="B754" s="344"/>
      <c r="C754" s="344"/>
      <c r="D754" s="344"/>
      <c r="E754" s="344"/>
      <c r="F754" s="344"/>
      <c r="G754" s="344"/>
      <c r="H754" s="344"/>
    </row>
    <row r="755" spans="2:8" x14ac:dyDescent="0.25">
      <c r="B755" s="344"/>
      <c r="C755" s="344"/>
      <c r="D755" s="344"/>
      <c r="E755" s="344"/>
      <c r="F755" s="344"/>
      <c r="G755" s="344"/>
      <c r="H755" s="344"/>
    </row>
    <row r="756" spans="2:8" x14ac:dyDescent="0.25">
      <c r="B756" s="344"/>
      <c r="C756" s="344"/>
      <c r="D756" s="344"/>
      <c r="E756" s="344"/>
      <c r="F756" s="344"/>
      <c r="G756" s="344"/>
      <c r="H756" s="344"/>
    </row>
    <row r="757" spans="2:8" x14ac:dyDescent="0.25">
      <c r="B757" s="344"/>
      <c r="C757" s="344"/>
      <c r="D757" s="344"/>
      <c r="E757" s="344"/>
      <c r="F757" s="344"/>
      <c r="G757" s="344"/>
      <c r="H757" s="344"/>
    </row>
    <row r="758" spans="2:8" x14ac:dyDescent="0.25">
      <c r="B758" s="344"/>
      <c r="C758" s="344"/>
      <c r="D758" s="344"/>
      <c r="E758" s="344"/>
      <c r="F758" s="344"/>
      <c r="G758" s="344"/>
      <c r="H758" s="344"/>
    </row>
    <row r="759" spans="2:8" x14ac:dyDescent="0.25">
      <c r="B759" s="344"/>
      <c r="C759" s="344"/>
      <c r="D759" s="344"/>
      <c r="E759" s="344"/>
      <c r="F759" s="344"/>
      <c r="G759" s="344"/>
      <c r="H759" s="344"/>
    </row>
    <row r="760" spans="2:8" x14ac:dyDescent="0.25">
      <c r="B760" s="344"/>
      <c r="C760" s="344"/>
      <c r="D760" s="344"/>
      <c r="E760" s="344"/>
      <c r="F760" s="344"/>
      <c r="G760" s="344"/>
      <c r="H760" s="344"/>
    </row>
    <row r="761" spans="2:8" x14ac:dyDescent="0.25">
      <c r="B761" s="344"/>
      <c r="C761" s="344"/>
      <c r="D761" s="344"/>
      <c r="E761" s="344"/>
      <c r="F761" s="344"/>
      <c r="G761" s="344"/>
      <c r="H761" s="344"/>
    </row>
    <row r="762" spans="2:8" x14ac:dyDescent="0.25">
      <c r="B762" s="344"/>
      <c r="C762" s="344"/>
      <c r="D762" s="344"/>
      <c r="E762" s="344"/>
      <c r="F762" s="344"/>
      <c r="G762" s="344"/>
      <c r="H762" s="344"/>
    </row>
    <row r="763" spans="2:8" x14ac:dyDescent="0.25">
      <c r="B763" s="344"/>
      <c r="C763" s="344"/>
      <c r="D763" s="344"/>
      <c r="E763" s="344"/>
      <c r="F763" s="344"/>
      <c r="G763" s="344"/>
      <c r="H763" s="344"/>
    </row>
    <row r="764" spans="2:8" x14ac:dyDescent="0.25">
      <c r="B764" s="344"/>
      <c r="C764" s="344"/>
      <c r="D764" s="344"/>
      <c r="E764" s="344"/>
      <c r="F764" s="344"/>
      <c r="G764" s="344"/>
      <c r="H764" s="344"/>
    </row>
    <row r="765" spans="2:8" x14ac:dyDescent="0.25">
      <c r="B765" s="344"/>
      <c r="C765" s="344"/>
      <c r="D765" s="344"/>
      <c r="E765" s="344"/>
      <c r="F765" s="344"/>
      <c r="G765" s="344"/>
      <c r="H765" s="344"/>
    </row>
    <row r="766" spans="2:8" x14ac:dyDescent="0.25">
      <c r="B766" s="344"/>
      <c r="C766" s="344"/>
      <c r="D766" s="344"/>
      <c r="E766" s="344"/>
      <c r="F766" s="344"/>
      <c r="G766" s="344"/>
      <c r="H766" s="344"/>
    </row>
    <row r="767" spans="2:8" x14ac:dyDescent="0.25">
      <c r="B767" s="344"/>
      <c r="C767" s="344"/>
      <c r="D767" s="344"/>
      <c r="E767" s="344"/>
      <c r="F767" s="344"/>
      <c r="G767" s="344"/>
      <c r="H767" s="344"/>
    </row>
    <row r="768" spans="2:8" x14ac:dyDescent="0.25">
      <c r="B768" s="344"/>
      <c r="C768" s="344"/>
      <c r="D768" s="344"/>
      <c r="E768" s="344"/>
      <c r="F768" s="344"/>
      <c r="G768" s="344"/>
      <c r="H768" s="344"/>
    </row>
    <row r="769" spans="2:8" x14ac:dyDescent="0.25">
      <c r="B769" s="344"/>
      <c r="C769" s="344"/>
      <c r="D769" s="344"/>
      <c r="E769" s="344"/>
      <c r="F769" s="344"/>
      <c r="G769" s="344"/>
      <c r="H769" s="344"/>
    </row>
    <row r="770" spans="2:8" x14ac:dyDescent="0.25">
      <c r="B770" s="344"/>
      <c r="C770" s="344"/>
      <c r="D770" s="344"/>
      <c r="E770" s="344"/>
      <c r="F770" s="344"/>
      <c r="G770" s="344"/>
      <c r="H770" s="344"/>
    </row>
    <row r="771" spans="2:8" x14ac:dyDescent="0.25">
      <c r="B771" s="344"/>
      <c r="C771" s="344"/>
      <c r="D771" s="344"/>
      <c r="E771" s="344"/>
      <c r="F771" s="344"/>
      <c r="G771" s="344"/>
      <c r="H771" s="344"/>
    </row>
    <row r="772" spans="2:8" x14ac:dyDescent="0.25">
      <c r="B772" s="344"/>
      <c r="C772" s="344"/>
      <c r="D772" s="344"/>
      <c r="E772" s="344"/>
      <c r="F772" s="344"/>
      <c r="G772" s="344"/>
      <c r="H772" s="344"/>
    </row>
    <row r="773" spans="2:8" x14ac:dyDescent="0.25">
      <c r="B773" s="344"/>
      <c r="C773" s="344"/>
      <c r="D773" s="344"/>
      <c r="E773" s="344"/>
      <c r="F773" s="344"/>
      <c r="G773" s="344"/>
      <c r="H773" s="344"/>
    </row>
    <row r="774" spans="2:8" x14ac:dyDescent="0.25">
      <c r="B774" s="344"/>
      <c r="C774" s="344"/>
      <c r="D774" s="344"/>
      <c r="E774" s="344"/>
      <c r="F774" s="344"/>
      <c r="G774" s="344"/>
      <c r="H774" s="344"/>
    </row>
    <row r="775" spans="2:8" x14ac:dyDescent="0.25">
      <c r="B775" s="344"/>
      <c r="C775" s="344"/>
      <c r="D775" s="344"/>
      <c r="E775" s="344"/>
      <c r="F775" s="344"/>
      <c r="G775" s="344"/>
      <c r="H775" s="344"/>
    </row>
    <row r="776" spans="2:8" x14ac:dyDescent="0.25">
      <c r="B776" s="344"/>
      <c r="C776" s="344"/>
      <c r="D776" s="344"/>
      <c r="E776" s="344"/>
      <c r="F776" s="344"/>
      <c r="G776" s="344"/>
      <c r="H776" s="344"/>
    </row>
    <row r="777" spans="2:8" x14ac:dyDescent="0.25">
      <c r="B777" s="344"/>
      <c r="C777" s="344"/>
      <c r="D777" s="344"/>
      <c r="E777" s="344"/>
      <c r="F777" s="344"/>
      <c r="G777" s="344"/>
      <c r="H777" s="344"/>
    </row>
    <row r="778" spans="2:8" x14ac:dyDescent="0.25">
      <c r="B778" s="344"/>
      <c r="C778" s="344"/>
      <c r="D778" s="344"/>
      <c r="E778" s="344"/>
      <c r="F778" s="344"/>
      <c r="G778" s="344"/>
      <c r="H778" s="344"/>
    </row>
    <row r="779" spans="2:8" x14ac:dyDescent="0.25">
      <c r="B779" s="344"/>
      <c r="C779" s="344"/>
      <c r="D779" s="344"/>
      <c r="E779" s="344"/>
      <c r="F779" s="344"/>
      <c r="G779" s="344"/>
      <c r="H779" s="344"/>
    </row>
    <row r="780" spans="2:8" x14ac:dyDescent="0.25">
      <c r="B780" s="344"/>
      <c r="C780" s="344"/>
      <c r="D780" s="344"/>
      <c r="E780" s="344"/>
      <c r="F780" s="344"/>
      <c r="G780" s="344"/>
      <c r="H780" s="344"/>
    </row>
    <row r="781" spans="2:8" x14ac:dyDescent="0.25">
      <c r="B781" s="344"/>
      <c r="C781" s="344"/>
      <c r="D781" s="344"/>
      <c r="E781" s="344"/>
      <c r="F781" s="344"/>
      <c r="G781" s="344"/>
      <c r="H781" s="344"/>
    </row>
    <row r="782" spans="2:8" x14ac:dyDescent="0.25">
      <c r="B782" s="344"/>
      <c r="C782" s="344"/>
      <c r="D782" s="344"/>
      <c r="E782" s="344"/>
      <c r="F782" s="344"/>
      <c r="G782" s="344"/>
      <c r="H782" s="344"/>
    </row>
    <row r="783" spans="2:8" x14ac:dyDescent="0.25">
      <c r="B783" s="344"/>
      <c r="C783" s="344"/>
      <c r="D783" s="344"/>
      <c r="E783" s="344"/>
      <c r="F783" s="344"/>
      <c r="G783" s="344"/>
      <c r="H783" s="344"/>
    </row>
    <row r="784" spans="2:8" x14ac:dyDescent="0.25">
      <c r="B784" s="344"/>
      <c r="C784" s="344"/>
      <c r="D784" s="344"/>
      <c r="E784" s="344"/>
      <c r="F784" s="344"/>
      <c r="G784" s="344"/>
      <c r="H784" s="344"/>
    </row>
    <row r="785" spans="2:8" x14ac:dyDescent="0.25">
      <c r="B785" s="344"/>
      <c r="C785" s="344"/>
      <c r="D785" s="344"/>
      <c r="E785" s="344"/>
      <c r="F785" s="344"/>
      <c r="G785" s="344"/>
      <c r="H785" s="344"/>
    </row>
    <row r="786" spans="2:8" x14ac:dyDescent="0.25">
      <c r="B786" s="344"/>
      <c r="C786" s="344"/>
      <c r="D786" s="344"/>
      <c r="E786" s="344"/>
      <c r="F786" s="344"/>
      <c r="G786" s="344"/>
      <c r="H786" s="344"/>
    </row>
    <row r="787" spans="2:8" x14ac:dyDescent="0.25">
      <c r="B787" s="344"/>
      <c r="C787" s="344"/>
      <c r="D787" s="344"/>
      <c r="E787" s="344"/>
      <c r="F787" s="344"/>
      <c r="G787" s="344"/>
      <c r="H787" s="344"/>
    </row>
    <row r="788" spans="2:8" x14ac:dyDescent="0.25">
      <c r="B788" s="344"/>
      <c r="C788" s="344"/>
      <c r="D788" s="344"/>
      <c r="E788" s="344"/>
      <c r="F788" s="344"/>
      <c r="G788" s="344"/>
      <c r="H788" s="344"/>
    </row>
    <row r="789" spans="2:8" x14ac:dyDescent="0.25">
      <c r="B789" s="344"/>
      <c r="C789" s="344"/>
      <c r="D789" s="344"/>
      <c r="E789" s="344"/>
      <c r="F789" s="344"/>
      <c r="G789" s="344"/>
      <c r="H789" s="344"/>
    </row>
    <row r="790" spans="2:8" x14ac:dyDescent="0.25">
      <c r="B790" s="344"/>
      <c r="C790" s="344"/>
      <c r="D790" s="344"/>
      <c r="E790" s="344"/>
      <c r="F790" s="344"/>
      <c r="G790" s="344"/>
      <c r="H790" s="344"/>
    </row>
    <row r="791" spans="2:8" x14ac:dyDescent="0.25">
      <c r="B791" s="344"/>
      <c r="C791" s="344"/>
      <c r="D791" s="344"/>
      <c r="E791" s="344"/>
      <c r="F791" s="344"/>
      <c r="G791" s="344"/>
      <c r="H791" s="344"/>
    </row>
    <row r="792" spans="2:8" x14ac:dyDescent="0.25">
      <c r="B792" s="344"/>
      <c r="C792" s="344"/>
      <c r="D792" s="344"/>
      <c r="E792" s="344"/>
      <c r="F792" s="344"/>
      <c r="G792" s="344"/>
      <c r="H792" s="344"/>
    </row>
    <row r="793" spans="2:8" x14ac:dyDescent="0.25">
      <c r="B793" s="344"/>
      <c r="C793" s="344"/>
      <c r="D793" s="344"/>
      <c r="E793" s="344"/>
      <c r="F793" s="344"/>
      <c r="G793" s="344"/>
      <c r="H793" s="344"/>
    </row>
    <row r="794" spans="2:8" x14ac:dyDescent="0.25">
      <c r="B794" s="344"/>
      <c r="C794" s="344"/>
      <c r="D794" s="344"/>
      <c r="E794" s="344"/>
      <c r="F794" s="344"/>
      <c r="G794" s="344"/>
      <c r="H794" s="344"/>
    </row>
    <row r="795" spans="2:8" x14ac:dyDescent="0.25">
      <c r="B795" s="344"/>
      <c r="C795" s="344"/>
      <c r="D795" s="344"/>
      <c r="E795" s="344"/>
      <c r="F795" s="344"/>
      <c r="G795" s="344"/>
      <c r="H795" s="344"/>
    </row>
    <row r="796" spans="2:8" x14ac:dyDescent="0.25">
      <c r="B796" s="344"/>
      <c r="C796" s="344"/>
      <c r="D796" s="344"/>
      <c r="E796" s="344"/>
      <c r="F796" s="344"/>
      <c r="G796" s="344"/>
      <c r="H796" s="344"/>
    </row>
    <row r="797" spans="2:8" x14ac:dyDescent="0.25">
      <c r="B797" s="344"/>
      <c r="C797" s="344"/>
      <c r="D797" s="344"/>
      <c r="E797" s="344"/>
      <c r="F797" s="344"/>
      <c r="G797" s="344"/>
      <c r="H797" s="344"/>
    </row>
    <row r="798" spans="2:8" x14ac:dyDescent="0.25">
      <c r="B798" s="344"/>
      <c r="C798" s="344"/>
      <c r="D798" s="344"/>
      <c r="E798" s="344"/>
      <c r="F798" s="344"/>
      <c r="G798" s="344"/>
      <c r="H798" s="344"/>
    </row>
    <row r="799" spans="2:8" x14ac:dyDescent="0.25">
      <c r="B799" s="344"/>
      <c r="C799" s="344"/>
      <c r="D799" s="344"/>
      <c r="E799" s="344"/>
      <c r="F799" s="344"/>
      <c r="G799" s="344"/>
      <c r="H799" s="344"/>
    </row>
    <row r="800" spans="2:8" x14ac:dyDescent="0.25">
      <c r="B800" s="344"/>
      <c r="C800" s="344"/>
      <c r="D800" s="344"/>
      <c r="E800" s="344"/>
      <c r="F800" s="344"/>
      <c r="G800" s="344"/>
      <c r="H800" s="344"/>
    </row>
    <row r="801" spans="2:8" x14ac:dyDescent="0.25">
      <c r="B801" s="344"/>
      <c r="C801" s="344"/>
      <c r="D801" s="344"/>
      <c r="E801" s="344"/>
      <c r="F801" s="344"/>
      <c r="G801" s="344"/>
      <c r="H801" s="344"/>
    </row>
    <row r="802" spans="2:8" x14ac:dyDescent="0.25">
      <c r="B802" s="344"/>
      <c r="C802" s="344"/>
      <c r="D802" s="344"/>
      <c r="E802" s="344"/>
      <c r="F802" s="344"/>
      <c r="G802" s="344"/>
      <c r="H802" s="344"/>
    </row>
    <row r="803" spans="2:8" x14ac:dyDescent="0.25">
      <c r="B803" s="344"/>
      <c r="C803" s="344"/>
      <c r="D803" s="344"/>
      <c r="E803" s="344"/>
      <c r="F803" s="344"/>
      <c r="G803" s="344"/>
      <c r="H803" s="344"/>
    </row>
    <row r="804" spans="2:8" x14ac:dyDescent="0.25">
      <c r="B804" s="344"/>
      <c r="C804" s="344"/>
      <c r="D804" s="344"/>
      <c r="E804" s="344"/>
      <c r="F804" s="344"/>
      <c r="G804" s="344"/>
      <c r="H804" s="344"/>
    </row>
    <row r="805" spans="2:8" x14ac:dyDescent="0.25">
      <c r="B805" s="344"/>
      <c r="C805" s="344"/>
      <c r="D805" s="344"/>
      <c r="E805" s="344"/>
      <c r="F805" s="344"/>
      <c r="G805" s="344"/>
      <c r="H805" s="344"/>
    </row>
    <row r="806" spans="2:8" x14ac:dyDescent="0.25">
      <c r="B806" s="344"/>
      <c r="C806" s="344"/>
      <c r="D806" s="344"/>
      <c r="E806" s="344"/>
      <c r="F806" s="344"/>
      <c r="G806" s="344"/>
      <c r="H806" s="344"/>
    </row>
    <row r="807" spans="2:8" x14ac:dyDescent="0.25">
      <c r="B807" s="344"/>
      <c r="C807" s="344"/>
      <c r="D807" s="344"/>
      <c r="E807" s="344"/>
      <c r="F807" s="344"/>
      <c r="G807" s="344"/>
      <c r="H807" s="344"/>
    </row>
    <row r="808" spans="2:8" x14ac:dyDescent="0.25">
      <c r="B808" s="344"/>
      <c r="C808" s="344"/>
      <c r="D808" s="344"/>
      <c r="E808" s="344"/>
      <c r="F808" s="344"/>
      <c r="G808" s="344"/>
      <c r="H808" s="344"/>
    </row>
    <row r="809" spans="2:8" x14ac:dyDescent="0.25">
      <c r="B809" s="344"/>
      <c r="C809" s="344"/>
      <c r="D809" s="344"/>
      <c r="E809" s="344"/>
      <c r="F809" s="344"/>
      <c r="G809" s="344"/>
      <c r="H809" s="344"/>
    </row>
    <row r="810" spans="2:8" x14ac:dyDescent="0.25">
      <c r="B810" s="344"/>
      <c r="C810" s="344"/>
      <c r="D810" s="344"/>
      <c r="E810" s="344"/>
      <c r="F810" s="344"/>
      <c r="G810" s="344"/>
      <c r="H810" s="344"/>
    </row>
    <row r="811" spans="2:8" x14ac:dyDescent="0.25">
      <c r="B811" s="344"/>
      <c r="C811" s="344"/>
      <c r="D811" s="344"/>
      <c r="E811" s="344"/>
      <c r="F811" s="344"/>
      <c r="G811" s="344"/>
      <c r="H811" s="344"/>
    </row>
    <row r="812" spans="2:8" x14ac:dyDescent="0.25">
      <c r="B812" s="344"/>
      <c r="C812" s="344"/>
      <c r="D812" s="344"/>
      <c r="E812" s="344"/>
      <c r="F812" s="344"/>
      <c r="G812" s="344"/>
      <c r="H812" s="344"/>
    </row>
    <row r="813" spans="2:8" x14ac:dyDescent="0.25">
      <c r="B813" s="344"/>
      <c r="C813" s="344"/>
      <c r="D813" s="344"/>
      <c r="E813" s="344"/>
      <c r="F813" s="344"/>
      <c r="G813" s="344"/>
      <c r="H813" s="344"/>
    </row>
    <row r="814" spans="2:8" x14ac:dyDescent="0.25">
      <c r="B814" s="344"/>
      <c r="C814" s="344"/>
      <c r="D814" s="344"/>
      <c r="E814" s="344"/>
      <c r="F814" s="344"/>
      <c r="G814" s="344"/>
      <c r="H814" s="344"/>
    </row>
    <row r="815" spans="2:8" x14ac:dyDescent="0.25">
      <c r="B815" s="344"/>
      <c r="C815" s="344"/>
      <c r="D815" s="344"/>
      <c r="E815" s="344"/>
      <c r="F815" s="344"/>
      <c r="G815" s="344"/>
      <c r="H815" s="344"/>
    </row>
    <row r="816" spans="2:8" x14ac:dyDescent="0.25">
      <c r="B816" s="344"/>
      <c r="C816" s="344"/>
      <c r="D816" s="344"/>
      <c r="E816" s="344"/>
      <c r="F816" s="344"/>
      <c r="G816" s="344"/>
      <c r="H816" s="344"/>
    </row>
    <row r="817" spans="2:8" x14ac:dyDescent="0.25">
      <c r="B817" s="344"/>
      <c r="C817" s="344"/>
      <c r="D817" s="344"/>
      <c r="E817" s="344"/>
      <c r="F817" s="344"/>
      <c r="G817" s="344"/>
      <c r="H817" s="344"/>
    </row>
    <row r="818" spans="2:8" x14ac:dyDescent="0.25">
      <c r="B818" s="344"/>
      <c r="C818" s="344"/>
      <c r="D818" s="344"/>
      <c r="E818" s="344"/>
      <c r="F818" s="344"/>
      <c r="G818" s="344"/>
      <c r="H818" s="344"/>
    </row>
    <row r="819" spans="2:8" x14ac:dyDescent="0.25">
      <c r="B819" s="344"/>
      <c r="C819" s="344"/>
      <c r="D819" s="344"/>
      <c r="E819" s="344"/>
      <c r="F819" s="344"/>
      <c r="G819" s="344"/>
      <c r="H819" s="344"/>
    </row>
    <row r="820" spans="2:8" x14ac:dyDescent="0.25">
      <c r="B820" s="344"/>
      <c r="C820" s="344"/>
      <c r="D820" s="344"/>
      <c r="E820" s="344"/>
      <c r="F820" s="344"/>
      <c r="G820" s="344"/>
      <c r="H820" s="344"/>
    </row>
    <row r="821" spans="2:8" x14ac:dyDescent="0.25">
      <c r="B821" s="344"/>
      <c r="C821" s="344"/>
      <c r="D821" s="344"/>
      <c r="E821" s="344"/>
      <c r="F821" s="344"/>
      <c r="G821" s="344"/>
      <c r="H821" s="344"/>
    </row>
    <row r="822" spans="2:8" x14ac:dyDescent="0.25">
      <c r="B822" s="344"/>
      <c r="C822" s="344"/>
      <c r="D822" s="344"/>
      <c r="E822" s="344"/>
      <c r="F822" s="344"/>
      <c r="G822" s="344"/>
      <c r="H822" s="344"/>
    </row>
    <row r="823" spans="2:8" x14ac:dyDescent="0.25">
      <c r="B823" s="344"/>
      <c r="C823" s="344"/>
      <c r="D823" s="344"/>
      <c r="E823" s="344"/>
      <c r="F823" s="344"/>
      <c r="G823" s="344"/>
      <c r="H823" s="344"/>
    </row>
    <row r="824" spans="2:8" x14ac:dyDescent="0.25">
      <c r="B824" s="344"/>
      <c r="C824" s="344"/>
      <c r="D824" s="344"/>
      <c r="E824" s="344"/>
      <c r="F824" s="344"/>
      <c r="G824" s="344"/>
      <c r="H824" s="344"/>
    </row>
    <row r="825" spans="2:8" x14ac:dyDescent="0.25">
      <c r="B825" s="344"/>
      <c r="C825" s="344"/>
      <c r="D825" s="344"/>
      <c r="E825" s="344"/>
      <c r="F825" s="344"/>
      <c r="G825" s="344"/>
      <c r="H825" s="344"/>
    </row>
    <row r="826" spans="2:8" x14ac:dyDescent="0.25">
      <c r="B826" s="344"/>
      <c r="C826" s="344"/>
      <c r="D826" s="344"/>
      <c r="E826" s="344"/>
      <c r="F826" s="344"/>
      <c r="G826" s="344"/>
      <c r="H826" s="344"/>
    </row>
    <row r="827" spans="2:8" x14ac:dyDescent="0.25">
      <c r="B827" s="344"/>
      <c r="C827" s="344"/>
      <c r="D827" s="344"/>
      <c r="E827" s="344"/>
      <c r="F827" s="344"/>
      <c r="G827" s="344"/>
      <c r="H827" s="344"/>
    </row>
    <row r="828" spans="2:8" x14ac:dyDescent="0.25">
      <c r="B828" s="344"/>
      <c r="C828" s="344"/>
      <c r="D828" s="344"/>
      <c r="E828" s="344"/>
      <c r="F828" s="344"/>
      <c r="G828" s="344"/>
      <c r="H828" s="344"/>
    </row>
    <row r="829" spans="2:8" x14ac:dyDescent="0.25">
      <c r="B829" s="344"/>
      <c r="C829" s="344"/>
      <c r="D829" s="344"/>
      <c r="E829" s="344"/>
      <c r="F829" s="344"/>
      <c r="G829" s="344"/>
      <c r="H829" s="344"/>
    </row>
    <row r="830" spans="2:8" x14ac:dyDescent="0.25">
      <c r="B830" s="344"/>
      <c r="C830" s="344"/>
      <c r="D830" s="344"/>
      <c r="E830" s="344"/>
      <c r="F830" s="344"/>
      <c r="G830" s="344"/>
      <c r="H830" s="344"/>
    </row>
    <row r="831" spans="2:8" x14ac:dyDescent="0.25">
      <c r="B831" s="344"/>
      <c r="C831" s="344"/>
      <c r="D831" s="344"/>
      <c r="E831" s="344"/>
      <c r="F831" s="344"/>
      <c r="G831" s="344"/>
      <c r="H831" s="344"/>
    </row>
    <row r="832" spans="2:8" x14ac:dyDescent="0.25">
      <c r="B832" s="344"/>
      <c r="C832" s="344"/>
      <c r="D832" s="344"/>
      <c r="E832" s="344"/>
      <c r="F832" s="344"/>
      <c r="G832" s="344"/>
      <c r="H832" s="344"/>
    </row>
    <row r="833" spans="2:8" x14ac:dyDescent="0.25">
      <c r="B833" s="344"/>
      <c r="C833" s="344"/>
      <c r="D833" s="344"/>
      <c r="E833" s="344"/>
      <c r="F833" s="344"/>
      <c r="G833" s="344"/>
      <c r="H833" s="344"/>
    </row>
    <row r="834" spans="2:8" x14ac:dyDescent="0.25">
      <c r="B834" s="344"/>
      <c r="C834" s="344"/>
      <c r="D834" s="344"/>
      <c r="E834" s="344"/>
      <c r="F834" s="344"/>
      <c r="G834" s="344"/>
      <c r="H834" s="344"/>
    </row>
    <row r="835" spans="2:8" x14ac:dyDescent="0.25">
      <c r="B835" s="344"/>
      <c r="C835" s="344"/>
      <c r="D835" s="344"/>
      <c r="E835" s="344"/>
      <c r="F835" s="344"/>
      <c r="G835" s="344"/>
      <c r="H835" s="344"/>
    </row>
    <row r="836" spans="2:8" x14ac:dyDescent="0.25">
      <c r="B836" s="344"/>
      <c r="C836" s="344"/>
      <c r="D836" s="344"/>
      <c r="E836" s="344"/>
      <c r="F836" s="344"/>
      <c r="G836" s="344"/>
      <c r="H836" s="344"/>
    </row>
    <row r="837" spans="2:8" x14ac:dyDescent="0.25">
      <c r="B837" s="344"/>
      <c r="C837" s="344"/>
      <c r="D837" s="344"/>
      <c r="E837" s="344"/>
      <c r="F837" s="344"/>
      <c r="G837" s="344"/>
      <c r="H837" s="344"/>
    </row>
    <row r="838" spans="2:8" x14ac:dyDescent="0.25">
      <c r="B838" s="344"/>
      <c r="C838" s="344"/>
      <c r="D838" s="344"/>
      <c r="E838" s="344"/>
      <c r="F838" s="344"/>
      <c r="G838" s="344"/>
      <c r="H838" s="344"/>
    </row>
    <row r="839" spans="2:8" x14ac:dyDescent="0.25">
      <c r="B839" s="344"/>
      <c r="C839" s="344"/>
      <c r="D839" s="344"/>
      <c r="E839" s="344"/>
      <c r="F839" s="344"/>
      <c r="G839" s="344"/>
      <c r="H839" s="344"/>
    </row>
    <row r="840" spans="2:8" x14ac:dyDescent="0.25">
      <c r="B840" s="344"/>
      <c r="C840" s="344"/>
      <c r="D840" s="344"/>
      <c r="E840" s="344"/>
      <c r="F840" s="344"/>
      <c r="G840" s="344"/>
      <c r="H840" s="344"/>
    </row>
    <row r="841" spans="2:8" x14ac:dyDescent="0.25">
      <c r="B841" s="344"/>
      <c r="C841" s="344"/>
      <c r="D841" s="344"/>
      <c r="E841" s="344"/>
      <c r="F841" s="344"/>
      <c r="G841" s="344"/>
      <c r="H841" s="344"/>
    </row>
    <row r="842" spans="2:8" x14ac:dyDescent="0.25">
      <c r="B842" s="344"/>
      <c r="C842" s="344"/>
      <c r="D842" s="344"/>
      <c r="E842" s="344"/>
      <c r="F842" s="344"/>
      <c r="G842" s="344"/>
      <c r="H842" s="344"/>
    </row>
    <row r="843" spans="2:8" x14ac:dyDescent="0.25">
      <c r="B843" s="344"/>
      <c r="C843" s="344"/>
      <c r="D843" s="344"/>
      <c r="E843" s="344"/>
      <c r="F843" s="344"/>
      <c r="G843" s="344"/>
      <c r="H843" s="344"/>
    </row>
    <row r="844" spans="2:8" x14ac:dyDescent="0.25">
      <c r="B844" s="344"/>
      <c r="C844" s="344"/>
      <c r="D844" s="344"/>
      <c r="E844" s="344"/>
      <c r="F844" s="344"/>
      <c r="G844" s="344"/>
      <c r="H844" s="344"/>
    </row>
    <row r="845" spans="2:8" x14ac:dyDescent="0.25">
      <c r="B845" s="344"/>
      <c r="C845" s="344"/>
      <c r="D845" s="344"/>
      <c r="E845" s="344"/>
      <c r="F845" s="344"/>
      <c r="G845" s="344"/>
      <c r="H845" s="344"/>
    </row>
    <row r="846" spans="2:8" x14ac:dyDescent="0.25">
      <c r="B846" s="344"/>
      <c r="C846" s="344"/>
      <c r="D846" s="344"/>
      <c r="E846" s="344"/>
      <c r="F846" s="344"/>
      <c r="G846" s="344"/>
      <c r="H846" s="344"/>
    </row>
    <row r="847" spans="2:8" x14ac:dyDescent="0.25">
      <c r="B847" s="344"/>
      <c r="C847" s="344"/>
      <c r="D847" s="344"/>
      <c r="E847" s="344"/>
      <c r="F847" s="344"/>
      <c r="G847" s="344"/>
      <c r="H847" s="344"/>
    </row>
    <row r="848" spans="2:8" x14ac:dyDescent="0.25">
      <c r="B848" s="344"/>
      <c r="C848" s="344"/>
      <c r="D848" s="344"/>
      <c r="E848" s="344"/>
      <c r="F848" s="344"/>
      <c r="G848" s="344"/>
      <c r="H848" s="344"/>
    </row>
    <row r="849" spans="2:8" x14ac:dyDescent="0.25">
      <c r="B849" s="344"/>
      <c r="C849" s="344"/>
      <c r="D849" s="344"/>
      <c r="E849" s="344"/>
      <c r="F849" s="344"/>
      <c r="G849" s="344"/>
      <c r="H849" s="344"/>
    </row>
    <row r="850" spans="2:8" x14ac:dyDescent="0.25">
      <c r="B850" s="344"/>
      <c r="C850" s="344"/>
      <c r="D850" s="344"/>
      <c r="E850" s="344"/>
      <c r="F850" s="344"/>
      <c r="G850" s="344"/>
      <c r="H850" s="344"/>
    </row>
    <row r="851" spans="2:8" x14ac:dyDescent="0.25">
      <c r="B851" s="344"/>
      <c r="C851" s="344"/>
      <c r="D851" s="344"/>
      <c r="E851" s="344"/>
      <c r="F851" s="344"/>
      <c r="G851" s="344"/>
      <c r="H851" s="344"/>
    </row>
    <row r="852" spans="2:8" x14ac:dyDescent="0.25">
      <c r="B852" s="344"/>
      <c r="C852" s="344"/>
      <c r="D852" s="344"/>
      <c r="E852" s="344"/>
      <c r="F852" s="344"/>
      <c r="G852" s="344"/>
      <c r="H852" s="344"/>
    </row>
    <row r="853" spans="2:8" x14ac:dyDescent="0.25">
      <c r="B853" s="344"/>
      <c r="C853" s="344"/>
      <c r="D853" s="344"/>
      <c r="E853" s="344"/>
      <c r="F853" s="344"/>
      <c r="G853" s="344"/>
      <c r="H853" s="344"/>
    </row>
    <row r="854" spans="2:8" x14ac:dyDescent="0.25">
      <c r="B854" s="344"/>
      <c r="C854" s="344"/>
      <c r="D854" s="344"/>
      <c r="E854" s="344"/>
      <c r="F854" s="344"/>
      <c r="G854" s="344"/>
      <c r="H854" s="344"/>
    </row>
    <row r="855" spans="2:8" x14ac:dyDescent="0.25">
      <c r="B855" s="344"/>
      <c r="C855" s="344"/>
      <c r="D855" s="344"/>
      <c r="E855" s="344"/>
      <c r="F855" s="344"/>
      <c r="G855" s="344"/>
      <c r="H855" s="344"/>
    </row>
    <row r="856" spans="2:8" x14ac:dyDescent="0.25">
      <c r="B856" s="344"/>
      <c r="C856" s="344"/>
      <c r="D856" s="344"/>
      <c r="E856" s="344"/>
      <c r="F856" s="344"/>
      <c r="G856" s="344"/>
      <c r="H856" s="344"/>
    </row>
    <row r="857" spans="2:8" x14ac:dyDescent="0.25">
      <c r="B857" s="344"/>
      <c r="C857" s="344"/>
      <c r="D857" s="344"/>
      <c r="E857" s="344"/>
      <c r="F857" s="344"/>
      <c r="G857" s="344"/>
      <c r="H857" s="344"/>
    </row>
    <row r="858" spans="2:8" x14ac:dyDescent="0.25">
      <c r="B858" s="344"/>
      <c r="C858" s="344"/>
      <c r="D858" s="344"/>
      <c r="E858" s="344"/>
      <c r="F858" s="344"/>
      <c r="G858" s="344"/>
      <c r="H858" s="344"/>
    </row>
    <row r="859" spans="2:8" x14ac:dyDescent="0.25">
      <c r="B859" s="344"/>
      <c r="C859" s="344"/>
      <c r="D859" s="344"/>
      <c r="E859" s="344"/>
      <c r="F859" s="344"/>
      <c r="G859" s="344"/>
      <c r="H859" s="344"/>
    </row>
    <row r="860" spans="2:8" x14ac:dyDescent="0.25">
      <c r="B860" s="344"/>
      <c r="C860" s="344"/>
      <c r="D860" s="344"/>
      <c r="E860" s="344"/>
      <c r="F860" s="344"/>
      <c r="G860" s="344"/>
      <c r="H860" s="344"/>
    </row>
    <row r="861" spans="2:8" x14ac:dyDescent="0.25">
      <c r="B861" s="344"/>
      <c r="C861" s="344"/>
      <c r="D861" s="344"/>
      <c r="E861" s="344"/>
      <c r="F861" s="344"/>
      <c r="G861" s="344"/>
      <c r="H861" s="344"/>
    </row>
    <row r="862" spans="2:8" x14ac:dyDescent="0.25">
      <c r="B862" s="344"/>
      <c r="C862" s="344"/>
      <c r="D862" s="344"/>
      <c r="E862" s="344"/>
      <c r="F862" s="344"/>
      <c r="G862" s="344"/>
      <c r="H862" s="344"/>
    </row>
    <row r="863" spans="2:8" x14ac:dyDescent="0.25">
      <c r="B863" s="344"/>
      <c r="C863" s="344"/>
      <c r="D863" s="344"/>
      <c r="E863" s="344"/>
      <c r="F863" s="344"/>
      <c r="G863" s="344"/>
      <c r="H863" s="344"/>
    </row>
    <row r="864" spans="2:8" x14ac:dyDescent="0.25">
      <c r="B864" s="344"/>
      <c r="C864" s="344"/>
      <c r="D864" s="344"/>
      <c r="E864" s="344"/>
      <c r="F864" s="344"/>
      <c r="G864" s="344"/>
      <c r="H864" s="344"/>
    </row>
    <row r="865" spans="2:8" x14ac:dyDescent="0.25">
      <c r="B865" s="344"/>
      <c r="C865" s="344"/>
      <c r="D865" s="344"/>
      <c r="E865" s="344"/>
      <c r="F865" s="344"/>
      <c r="G865" s="344"/>
      <c r="H865" s="344"/>
    </row>
    <row r="866" spans="2:8" x14ac:dyDescent="0.25">
      <c r="B866" s="344"/>
      <c r="C866" s="344"/>
      <c r="D866" s="344"/>
      <c r="E866" s="344"/>
      <c r="F866" s="344"/>
      <c r="G866" s="344"/>
      <c r="H866" s="344"/>
    </row>
    <row r="867" spans="2:8" x14ac:dyDescent="0.25">
      <c r="B867" s="344"/>
      <c r="C867" s="344"/>
      <c r="D867" s="344"/>
      <c r="E867" s="344"/>
      <c r="F867" s="344"/>
      <c r="G867" s="344"/>
      <c r="H867" s="344"/>
    </row>
    <row r="868" spans="2:8" x14ac:dyDescent="0.25">
      <c r="B868" s="344"/>
      <c r="C868" s="344"/>
      <c r="D868" s="344"/>
      <c r="E868" s="344"/>
      <c r="F868" s="344"/>
      <c r="G868" s="344"/>
      <c r="H868" s="344"/>
    </row>
    <row r="869" spans="2:8" x14ac:dyDescent="0.25">
      <c r="B869" s="344"/>
      <c r="C869" s="344"/>
      <c r="D869" s="344"/>
      <c r="E869" s="344"/>
      <c r="F869" s="344"/>
      <c r="G869" s="344"/>
      <c r="H869" s="344"/>
    </row>
    <row r="870" spans="2:8" x14ac:dyDescent="0.25">
      <c r="B870" s="344"/>
      <c r="C870" s="344"/>
      <c r="D870" s="344"/>
      <c r="E870" s="344"/>
      <c r="F870" s="344"/>
      <c r="G870" s="344"/>
      <c r="H870" s="344"/>
    </row>
    <row r="871" spans="2:8" x14ac:dyDescent="0.25">
      <c r="B871" s="344"/>
      <c r="C871" s="344"/>
      <c r="D871" s="344"/>
      <c r="E871" s="344"/>
      <c r="F871" s="344"/>
      <c r="G871" s="344"/>
      <c r="H871" s="344"/>
    </row>
    <row r="872" spans="2:8" x14ac:dyDescent="0.25">
      <c r="B872" s="344"/>
      <c r="C872" s="344"/>
      <c r="D872" s="344"/>
      <c r="E872" s="344"/>
      <c r="F872" s="344"/>
      <c r="G872" s="344"/>
      <c r="H872" s="344"/>
    </row>
    <row r="873" spans="2:8" x14ac:dyDescent="0.25">
      <c r="B873" s="344"/>
      <c r="C873" s="344"/>
      <c r="D873" s="344"/>
      <c r="E873" s="344"/>
      <c r="F873" s="344"/>
      <c r="G873" s="344"/>
      <c r="H873" s="344"/>
    </row>
    <row r="874" spans="2:8" x14ac:dyDescent="0.25">
      <c r="B874" s="344"/>
      <c r="C874" s="344"/>
      <c r="D874" s="344"/>
      <c r="E874" s="344"/>
      <c r="F874" s="344"/>
      <c r="G874" s="344"/>
      <c r="H874" s="344"/>
    </row>
    <row r="875" spans="2:8" x14ac:dyDescent="0.25">
      <c r="B875" s="344"/>
      <c r="C875" s="344"/>
      <c r="D875" s="344"/>
      <c r="E875" s="344"/>
      <c r="F875" s="344"/>
      <c r="G875" s="344"/>
      <c r="H875" s="344"/>
    </row>
    <row r="876" spans="2:8" x14ac:dyDescent="0.25">
      <c r="B876" s="344"/>
      <c r="C876" s="344"/>
      <c r="D876" s="344"/>
      <c r="E876" s="344"/>
      <c r="F876" s="344"/>
      <c r="G876" s="344"/>
      <c r="H876" s="344"/>
    </row>
    <row r="877" spans="2:8" x14ac:dyDescent="0.25">
      <c r="B877" s="344"/>
      <c r="C877" s="344"/>
      <c r="D877" s="344"/>
      <c r="E877" s="344"/>
      <c r="F877" s="344"/>
      <c r="G877" s="344"/>
      <c r="H877" s="344"/>
    </row>
    <row r="878" spans="2:8" x14ac:dyDescent="0.25">
      <c r="B878" s="344"/>
      <c r="C878" s="344"/>
      <c r="D878" s="344"/>
      <c r="E878" s="344"/>
      <c r="F878" s="344"/>
      <c r="G878" s="344"/>
      <c r="H878" s="344"/>
    </row>
    <row r="879" spans="2:8" x14ac:dyDescent="0.25">
      <c r="B879" s="344"/>
      <c r="C879" s="344"/>
      <c r="D879" s="344"/>
      <c r="E879" s="344"/>
      <c r="F879" s="344"/>
      <c r="G879" s="344"/>
      <c r="H879" s="344"/>
    </row>
    <row r="880" spans="2:8" x14ac:dyDescent="0.25">
      <c r="B880" s="344"/>
      <c r="C880" s="344"/>
      <c r="D880" s="344"/>
      <c r="E880" s="344"/>
      <c r="F880" s="344"/>
      <c r="G880" s="344"/>
      <c r="H880" s="344"/>
    </row>
    <row r="881" spans="2:8" x14ac:dyDescent="0.25">
      <c r="B881" s="344"/>
      <c r="C881" s="344"/>
      <c r="D881" s="344"/>
      <c r="E881" s="344"/>
      <c r="F881" s="344"/>
      <c r="G881" s="344"/>
      <c r="H881" s="344"/>
    </row>
    <row r="882" spans="2:8" x14ac:dyDescent="0.25">
      <c r="B882" s="344"/>
      <c r="C882" s="344"/>
      <c r="D882" s="344"/>
      <c r="E882" s="344"/>
      <c r="F882" s="344"/>
      <c r="G882" s="344"/>
      <c r="H882" s="344"/>
    </row>
    <row r="883" spans="2:8" x14ac:dyDescent="0.25">
      <c r="B883" s="344"/>
      <c r="C883" s="344"/>
      <c r="D883" s="344"/>
      <c r="E883" s="344"/>
      <c r="F883" s="344"/>
      <c r="G883" s="344"/>
      <c r="H883" s="344"/>
    </row>
    <row r="884" spans="2:8" x14ac:dyDescent="0.25">
      <c r="B884" s="344"/>
      <c r="C884" s="344"/>
      <c r="D884" s="344"/>
      <c r="E884" s="344"/>
      <c r="F884" s="344"/>
      <c r="G884" s="344"/>
      <c r="H884" s="344"/>
    </row>
    <row r="885" spans="2:8" x14ac:dyDescent="0.25">
      <c r="B885" s="344"/>
      <c r="C885" s="344"/>
      <c r="D885" s="344"/>
      <c r="E885" s="344"/>
      <c r="F885" s="344"/>
      <c r="G885" s="344"/>
      <c r="H885" s="344"/>
    </row>
    <row r="886" spans="2:8" x14ac:dyDescent="0.25">
      <c r="B886" s="344"/>
      <c r="C886" s="344"/>
      <c r="D886" s="344"/>
      <c r="E886" s="344"/>
      <c r="F886" s="344"/>
      <c r="G886" s="344"/>
      <c r="H886" s="344"/>
    </row>
    <row r="887" spans="2:8" x14ac:dyDescent="0.25">
      <c r="B887" s="344"/>
      <c r="C887" s="344"/>
      <c r="D887" s="344"/>
      <c r="E887" s="344"/>
      <c r="F887" s="344"/>
      <c r="G887" s="344"/>
      <c r="H887" s="344"/>
    </row>
    <row r="888" spans="2:8" x14ac:dyDescent="0.25">
      <c r="B888" s="344"/>
      <c r="C888" s="344"/>
      <c r="D888" s="344"/>
      <c r="E888" s="344"/>
      <c r="F888" s="344"/>
      <c r="G888" s="344"/>
      <c r="H888" s="344"/>
    </row>
    <row r="889" spans="2:8" x14ac:dyDescent="0.25">
      <c r="B889" s="344"/>
      <c r="C889" s="344"/>
      <c r="D889" s="344"/>
      <c r="E889" s="344"/>
      <c r="F889" s="344"/>
      <c r="G889" s="344"/>
      <c r="H889" s="344"/>
    </row>
    <row r="890" spans="2:8" x14ac:dyDescent="0.25">
      <c r="B890" s="344"/>
      <c r="C890" s="344"/>
      <c r="D890" s="344"/>
      <c r="E890" s="344"/>
      <c r="F890" s="344"/>
      <c r="G890" s="344"/>
      <c r="H890" s="344"/>
    </row>
    <row r="891" spans="2:8" x14ac:dyDescent="0.25">
      <c r="B891" s="344"/>
      <c r="C891" s="344"/>
      <c r="D891" s="344"/>
      <c r="E891" s="344"/>
      <c r="F891" s="344"/>
      <c r="G891" s="344"/>
      <c r="H891" s="344"/>
    </row>
    <row r="892" spans="2:8" x14ac:dyDescent="0.25">
      <c r="B892" s="344"/>
      <c r="C892" s="344"/>
      <c r="D892" s="344"/>
      <c r="E892" s="344"/>
      <c r="F892" s="344"/>
      <c r="G892" s="344"/>
      <c r="H892" s="344"/>
    </row>
    <row r="893" spans="2:8" x14ac:dyDescent="0.25">
      <c r="B893" s="344"/>
      <c r="C893" s="344"/>
      <c r="D893" s="344"/>
      <c r="E893" s="344"/>
      <c r="F893" s="344"/>
      <c r="G893" s="344"/>
      <c r="H893" s="344"/>
    </row>
    <row r="894" spans="2:8" x14ac:dyDescent="0.25">
      <c r="B894" s="344"/>
      <c r="C894" s="344"/>
      <c r="D894" s="344"/>
      <c r="E894" s="344"/>
      <c r="F894" s="344"/>
      <c r="G894" s="344"/>
      <c r="H894" s="344"/>
    </row>
    <row r="895" spans="2:8" x14ac:dyDescent="0.25">
      <c r="B895" s="344"/>
      <c r="C895" s="344"/>
      <c r="D895" s="344"/>
      <c r="E895" s="344"/>
      <c r="F895" s="344"/>
      <c r="G895" s="344"/>
      <c r="H895" s="344"/>
    </row>
    <row r="896" spans="2:8" x14ac:dyDescent="0.25">
      <c r="B896" s="344"/>
      <c r="C896" s="344"/>
      <c r="D896" s="344"/>
      <c r="E896" s="344"/>
      <c r="F896" s="344"/>
      <c r="G896" s="344"/>
      <c r="H896" s="344"/>
    </row>
    <row r="897" spans="2:8" x14ac:dyDescent="0.25">
      <c r="B897" s="344"/>
      <c r="C897" s="344"/>
      <c r="D897" s="344"/>
      <c r="E897" s="344"/>
      <c r="F897" s="344"/>
      <c r="G897" s="344"/>
      <c r="H897" s="344"/>
    </row>
    <row r="898" spans="2:8" x14ac:dyDescent="0.25">
      <c r="B898" s="344"/>
      <c r="C898" s="344"/>
      <c r="D898" s="344"/>
      <c r="E898" s="344"/>
      <c r="F898" s="344"/>
      <c r="G898" s="344"/>
      <c r="H898" s="344"/>
    </row>
    <row r="899" spans="2:8" x14ac:dyDescent="0.25">
      <c r="B899" s="344"/>
      <c r="C899" s="344"/>
      <c r="D899" s="344"/>
      <c r="E899" s="344"/>
      <c r="F899" s="344"/>
      <c r="G899" s="344"/>
      <c r="H899" s="344"/>
    </row>
    <row r="900" spans="2:8" x14ac:dyDescent="0.25">
      <c r="B900" s="344"/>
      <c r="C900" s="344"/>
      <c r="D900" s="344"/>
      <c r="E900" s="344"/>
      <c r="F900" s="344"/>
      <c r="G900" s="344"/>
      <c r="H900" s="344"/>
    </row>
    <row r="901" spans="2:8" x14ac:dyDescent="0.25">
      <c r="B901" s="344"/>
      <c r="C901" s="344"/>
      <c r="D901" s="344"/>
      <c r="E901" s="344"/>
      <c r="F901" s="344"/>
      <c r="G901" s="344"/>
      <c r="H901" s="344"/>
    </row>
    <row r="902" spans="2:8" x14ac:dyDescent="0.25">
      <c r="B902" s="344"/>
      <c r="C902" s="344"/>
      <c r="D902" s="344"/>
      <c r="E902" s="344"/>
      <c r="F902" s="344"/>
      <c r="G902" s="344"/>
      <c r="H902" s="344"/>
    </row>
    <row r="903" spans="2:8" x14ac:dyDescent="0.25">
      <c r="B903" s="344"/>
      <c r="C903" s="344"/>
      <c r="D903" s="344"/>
      <c r="E903" s="344"/>
      <c r="F903" s="344"/>
      <c r="G903" s="344"/>
      <c r="H903" s="344"/>
    </row>
    <row r="904" spans="2:8" x14ac:dyDescent="0.25">
      <c r="B904" s="344"/>
      <c r="C904" s="344"/>
      <c r="D904" s="344"/>
      <c r="E904" s="344"/>
      <c r="F904" s="344"/>
      <c r="G904" s="344"/>
      <c r="H904" s="344"/>
    </row>
    <row r="905" spans="2:8" x14ac:dyDescent="0.25">
      <c r="B905" s="344"/>
      <c r="C905" s="344"/>
      <c r="D905" s="344"/>
      <c r="E905" s="344"/>
      <c r="F905" s="344"/>
      <c r="G905" s="344"/>
      <c r="H905" s="344"/>
    </row>
    <row r="906" spans="2:8" x14ac:dyDescent="0.25">
      <c r="B906" s="344"/>
      <c r="C906" s="344"/>
      <c r="D906" s="344"/>
      <c r="E906" s="344"/>
      <c r="F906" s="344"/>
      <c r="G906" s="344"/>
      <c r="H906" s="344"/>
    </row>
    <row r="907" spans="2:8" x14ac:dyDescent="0.25">
      <c r="B907" s="344"/>
      <c r="C907" s="344"/>
      <c r="D907" s="344"/>
      <c r="E907" s="344"/>
      <c r="F907" s="344"/>
      <c r="G907" s="344"/>
      <c r="H907" s="344"/>
    </row>
    <row r="908" spans="2:8" x14ac:dyDescent="0.25">
      <c r="B908" s="344"/>
      <c r="C908" s="344"/>
      <c r="D908" s="344"/>
      <c r="E908" s="344"/>
      <c r="F908" s="344"/>
      <c r="G908" s="344"/>
      <c r="H908" s="344"/>
    </row>
    <row r="909" spans="2:8" x14ac:dyDescent="0.25">
      <c r="B909" s="344"/>
      <c r="C909" s="344"/>
      <c r="D909" s="344"/>
      <c r="E909" s="344"/>
      <c r="F909" s="344"/>
      <c r="G909" s="344"/>
      <c r="H909" s="344"/>
    </row>
    <row r="910" spans="2:8" x14ac:dyDescent="0.25">
      <c r="B910" s="344"/>
      <c r="C910" s="344"/>
      <c r="D910" s="344"/>
      <c r="E910" s="344"/>
      <c r="F910" s="344"/>
      <c r="G910" s="344"/>
      <c r="H910" s="344"/>
    </row>
    <row r="911" spans="2:8" x14ac:dyDescent="0.25">
      <c r="B911" s="344"/>
      <c r="C911" s="344"/>
      <c r="D911" s="344"/>
      <c r="E911" s="344"/>
      <c r="F911" s="344"/>
      <c r="G911" s="344"/>
      <c r="H911" s="344"/>
    </row>
    <row r="912" spans="2:8" x14ac:dyDescent="0.25">
      <c r="B912" s="344"/>
      <c r="C912" s="344"/>
      <c r="D912" s="344"/>
      <c r="E912" s="344"/>
      <c r="F912" s="344"/>
      <c r="G912" s="344"/>
      <c r="H912" s="344"/>
    </row>
    <row r="913" spans="2:8" x14ac:dyDescent="0.25">
      <c r="B913" s="344"/>
      <c r="C913" s="344"/>
      <c r="D913" s="344"/>
      <c r="E913" s="344"/>
      <c r="F913" s="344"/>
      <c r="G913" s="344"/>
      <c r="H913" s="344"/>
    </row>
    <row r="914" spans="2:8" x14ac:dyDescent="0.25">
      <c r="B914" s="344"/>
      <c r="C914" s="344"/>
      <c r="D914" s="344"/>
      <c r="E914" s="344"/>
      <c r="F914" s="344"/>
      <c r="G914" s="344"/>
      <c r="H914" s="344"/>
    </row>
    <row r="915" spans="2:8" x14ac:dyDescent="0.25">
      <c r="B915" s="344"/>
      <c r="C915" s="344"/>
      <c r="D915" s="344"/>
      <c r="E915" s="344"/>
      <c r="F915" s="344"/>
      <c r="G915" s="344"/>
      <c r="H915" s="344"/>
    </row>
    <row r="916" spans="2:8" x14ac:dyDescent="0.25">
      <c r="B916" s="344"/>
      <c r="C916" s="344"/>
      <c r="D916" s="344"/>
      <c r="E916" s="344"/>
      <c r="F916" s="344"/>
      <c r="G916" s="344"/>
      <c r="H916" s="344"/>
    </row>
    <row r="917" spans="2:8" x14ac:dyDescent="0.25">
      <c r="B917" s="344"/>
      <c r="C917" s="344"/>
      <c r="D917" s="344"/>
      <c r="E917" s="344"/>
      <c r="F917" s="344"/>
      <c r="G917" s="344"/>
      <c r="H917" s="344"/>
    </row>
    <row r="918" spans="2:8" x14ac:dyDescent="0.25">
      <c r="B918" s="344"/>
      <c r="C918" s="344"/>
      <c r="D918" s="344"/>
      <c r="E918" s="344"/>
      <c r="F918" s="344"/>
      <c r="G918" s="344"/>
      <c r="H918" s="344"/>
    </row>
    <row r="919" spans="2:8" x14ac:dyDescent="0.25">
      <c r="B919" s="344"/>
      <c r="C919" s="344"/>
      <c r="D919" s="344"/>
      <c r="E919" s="344"/>
      <c r="F919" s="344"/>
      <c r="G919" s="344"/>
      <c r="H919" s="344"/>
    </row>
    <row r="920" spans="2:8" x14ac:dyDescent="0.25">
      <c r="B920" s="344"/>
      <c r="C920" s="344"/>
      <c r="D920" s="344"/>
      <c r="E920" s="344"/>
      <c r="F920" s="344"/>
      <c r="G920" s="344"/>
      <c r="H920" s="344"/>
    </row>
    <row r="921" spans="2:8" x14ac:dyDescent="0.25">
      <c r="B921" s="344"/>
      <c r="C921" s="344"/>
      <c r="D921" s="344"/>
      <c r="E921" s="344"/>
      <c r="F921" s="344"/>
      <c r="G921" s="344"/>
      <c r="H921" s="344"/>
    </row>
    <row r="922" spans="2:8" x14ac:dyDescent="0.25">
      <c r="B922" s="344"/>
      <c r="C922" s="344"/>
      <c r="D922" s="344"/>
      <c r="E922" s="344"/>
      <c r="F922" s="344"/>
      <c r="G922" s="344"/>
      <c r="H922" s="344"/>
    </row>
    <row r="923" spans="2:8" x14ac:dyDescent="0.25">
      <c r="B923" s="344"/>
      <c r="C923" s="344"/>
      <c r="D923" s="344"/>
      <c r="E923" s="344"/>
      <c r="F923" s="344"/>
      <c r="G923" s="344"/>
      <c r="H923" s="344"/>
    </row>
    <row r="924" spans="2:8" x14ac:dyDescent="0.25">
      <c r="B924" s="344"/>
      <c r="C924" s="344"/>
      <c r="D924" s="344"/>
      <c r="E924" s="344"/>
      <c r="F924" s="344"/>
      <c r="G924" s="344"/>
      <c r="H924" s="344"/>
    </row>
    <row r="925" spans="2:8" x14ac:dyDescent="0.25">
      <c r="B925" s="344"/>
      <c r="C925" s="344"/>
      <c r="D925" s="344"/>
      <c r="E925" s="344"/>
      <c r="F925" s="344"/>
      <c r="G925" s="344"/>
      <c r="H925" s="344"/>
    </row>
    <row r="926" spans="2:8" x14ac:dyDescent="0.25">
      <c r="B926" s="344"/>
      <c r="C926" s="344"/>
      <c r="D926" s="344"/>
      <c r="E926" s="344"/>
      <c r="F926" s="344"/>
      <c r="G926" s="344"/>
      <c r="H926" s="344"/>
    </row>
    <row r="927" spans="2:8" x14ac:dyDescent="0.25">
      <c r="B927" s="344"/>
      <c r="C927" s="344"/>
      <c r="D927" s="344"/>
      <c r="E927" s="344"/>
      <c r="F927" s="344"/>
      <c r="G927" s="344"/>
      <c r="H927" s="344"/>
    </row>
    <row r="928" spans="2:8" x14ac:dyDescent="0.25">
      <c r="B928" s="344"/>
      <c r="C928" s="344"/>
      <c r="D928" s="344"/>
      <c r="E928" s="344"/>
      <c r="F928" s="344"/>
      <c r="G928" s="344"/>
      <c r="H928" s="344"/>
    </row>
    <row r="929" spans="2:8" x14ac:dyDescent="0.25">
      <c r="B929" s="344"/>
      <c r="C929" s="344"/>
      <c r="D929" s="344"/>
      <c r="E929" s="344"/>
      <c r="F929" s="344"/>
      <c r="G929" s="344"/>
      <c r="H929" s="344"/>
    </row>
    <row r="930" spans="2:8" x14ac:dyDescent="0.25">
      <c r="B930" s="344"/>
      <c r="C930" s="344"/>
      <c r="D930" s="344"/>
      <c r="E930" s="344"/>
      <c r="F930" s="344"/>
      <c r="G930" s="344"/>
      <c r="H930" s="344"/>
    </row>
    <row r="931" spans="2:8" x14ac:dyDescent="0.25">
      <c r="B931" s="344"/>
      <c r="C931" s="344"/>
      <c r="D931" s="344"/>
      <c r="E931" s="344"/>
      <c r="F931" s="344"/>
      <c r="G931" s="344"/>
      <c r="H931" s="344"/>
    </row>
    <row r="932" spans="2:8" x14ac:dyDescent="0.25">
      <c r="B932" s="344"/>
      <c r="C932" s="344"/>
      <c r="D932" s="344"/>
      <c r="E932" s="344"/>
      <c r="F932" s="344"/>
      <c r="G932" s="344"/>
      <c r="H932" s="344"/>
    </row>
    <row r="933" spans="2:8" x14ac:dyDescent="0.25">
      <c r="B933" s="344"/>
      <c r="C933" s="344"/>
      <c r="D933" s="344"/>
      <c r="E933" s="344"/>
      <c r="F933" s="344"/>
      <c r="G933" s="344"/>
      <c r="H933" s="344"/>
    </row>
    <row r="934" spans="2:8" x14ac:dyDescent="0.25">
      <c r="B934" s="344"/>
      <c r="C934" s="344"/>
      <c r="D934" s="344"/>
      <c r="E934" s="344"/>
      <c r="F934" s="344"/>
      <c r="G934" s="344"/>
      <c r="H934" s="344"/>
    </row>
    <row r="935" spans="2:8" x14ac:dyDescent="0.25">
      <c r="B935" s="344"/>
      <c r="C935" s="344"/>
      <c r="D935" s="344"/>
      <c r="E935" s="344"/>
      <c r="F935" s="344"/>
      <c r="G935" s="344"/>
      <c r="H935" s="344"/>
    </row>
    <row r="936" spans="2:8" x14ac:dyDescent="0.25">
      <c r="B936" s="344"/>
      <c r="C936" s="344"/>
      <c r="D936" s="344"/>
      <c r="E936" s="344"/>
      <c r="F936" s="344"/>
      <c r="G936" s="344"/>
      <c r="H936" s="344"/>
    </row>
    <row r="937" spans="2:8" x14ac:dyDescent="0.25">
      <c r="B937" s="344"/>
      <c r="C937" s="344"/>
      <c r="D937" s="344"/>
      <c r="E937" s="344"/>
      <c r="F937" s="344"/>
      <c r="G937" s="344"/>
      <c r="H937" s="344"/>
    </row>
    <row r="938" spans="2:8" x14ac:dyDescent="0.25">
      <c r="B938" s="344"/>
      <c r="C938" s="344"/>
      <c r="D938" s="344"/>
      <c r="E938" s="344"/>
      <c r="F938" s="344"/>
      <c r="G938" s="344"/>
      <c r="H938" s="344"/>
    </row>
    <row r="939" spans="2:8" x14ac:dyDescent="0.25">
      <c r="B939" s="344"/>
      <c r="C939" s="344"/>
      <c r="D939" s="344"/>
      <c r="E939" s="344"/>
      <c r="F939" s="344"/>
      <c r="G939" s="344"/>
      <c r="H939" s="344"/>
    </row>
    <row r="940" spans="2:8" x14ac:dyDescent="0.25">
      <c r="B940" s="344"/>
      <c r="C940" s="344"/>
      <c r="D940" s="344"/>
      <c r="E940" s="344"/>
      <c r="F940" s="344"/>
      <c r="G940" s="344"/>
      <c r="H940" s="344"/>
    </row>
    <row r="941" spans="2:8" x14ac:dyDescent="0.25">
      <c r="B941" s="344"/>
      <c r="C941" s="344"/>
      <c r="D941" s="344"/>
      <c r="E941" s="344"/>
      <c r="F941" s="344"/>
      <c r="G941" s="344"/>
      <c r="H941" s="344"/>
    </row>
    <row r="942" spans="2:8" x14ac:dyDescent="0.25">
      <c r="B942" s="344"/>
      <c r="C942" s="344"/>
      <c r="D942" s="344"/>
      <c r="E942" s="344"/>
      <c r="F942" s="344"/>
      <c r="G942" s="344"/>
      <c r="H942" s="344"/>
    </row>
    <row r="943" spans="2:8" x14ac:dyDescent="0.25">
      <c r="B943" s="344"/>
      <c r="C943" s="344"/>
      <c r="D943" s="344"/>
      <c r="E943" s="344"/>
      <c r="F943" s="344"/>
      <c r="G943" s="344"/>
      <c r="H943" s="344"/>
    </row>
    <row r="944" spans="2:8" x14ac:dyDescent="0.25">
      <c r="B944" s="344"/>
      <c r="C944" s="344"/>
      <c r="D944" s="344"/>
      <c r="E944" s="344"/>
      <c r="F944" s="344"/>
      <c r="G944" s="344"/>
      <c r="H944" s="344"/>
    </row>
    <row r="945" spans="2:8" x14ac:dyDescent="0.25">
      <c r="B945" s="344"/>
      <c r="C945" s="344"/>
      <c r="D945" s="344"/>
      <c r="E945" s="344"/>
      <c r="F945" s="344"/>
      <c r="G945" s="344"/>
      <c r="H945" s="344"/>
    </row>
    <row r="946" spans="2:8" x14ac:dyDescent="0.25">
      <c r="B946" s="344"/>
      <c r="C946" s="344"/>
      <c r="D946" s="344"/>
      <c r="E946" s="344"/>
      <c r="F946" s="344"/>
      <c r="G946" s="344"/>
      <c r="H946" s="344"/>
    </row>
    <row r="947" spans="2:8" x14ac:dyDescent="0.25">
      <c r="B947" s="344"/>
      <c r="C947" s="344"/>
      <c r="D947" s="344"/>
      <c r="E947" s="344"/>
      <c r="F947" s="344"/>
      <c r="G947" s="344"/>
      <c r="H947" s="344"/>
    </row>
    <row r="948" spans="2:8" x14ac:dyDescent="0.25">
      <c r="B948" s="344"/>
      <c r="C948" s="344"/>
      <c r="D948" s="344"/>
      <c r="E948" s="344"/>
      <c r="F948" s="344"/>
      <c r="G948" s="344"/>
      <c r="H948" s="344"/>
    </row>
    <row r="949" spans="2:8" x14ac:dyDescent="0.25">
      <c r="B949" s="344"/>
      <c r="C949" s="344"/>
      <c r="D949" s="344"/>
      <c r="E949" s="344"/>
      <c r="F949" s="344"/>
      <c r="G949" s="344"/>
      <c r="H949" s="344"/>
    </row>
    <row r="950" spans="2:8" x14ac:dyDescent="0.25">
      <c r="B950" s="344"/>
      <c r="C950" s="344"/>
      <c r="D950" s="344"/>
      <c r="E950" s="344"/>
      <c r="F950" s="344"/>
      <c r="G950" s="344"/>
      <c r="H950" s="344"/>
    </row>
    <row r="951" spans="2:8" x14ac:dyDescent="0.25">
      <c r="B951" s="344"/>
      <c r="C951" s="344"/>
      <c r="D951" s="344"/>
      <c r="E951" s="344"/>
      <c r="F951" s="344"/>
      <c r="G951" s="344"/>
      <c r="H951" s="344"/>
    </row>
    <row r="952" spans="2:8" x14ac:dyDescent="0.25">
      <c r="B952" s="344"/>
      <c r="C952" s="344"/>
      <c r="D952" s="344"/>
      <c r="E952" s="344"/>
      <c r="F952" s="344"/>
      <c r="G952" s="344"/>
      <c r="H952" s="344"/>
    </row>
    <row r="953" spans="2:8" x14ac:dyDescent="0.25">
      <c r="B953" s="344"/>
      <c r="C953" s="344"/>
      <c r="D953" s="344"/>
      <c r="E953" s="344"/>
      <c r="F953" s="344"/>
      <c r="G953" s="344"/>
      <c r="H953" s="344"/>
    </row>
    <row r="954" spans="2:8" x14ac:dyDescent="0.25">
      <c r="B954" s="344"/>
      <c r="C954" s="344"/>
      <c r="D954" s="344"/>
      <c r="E954" s="344"/>
      <c r="F954" s="344"/>
      <c r="G954" s="344"/>
      <c r="H954" s="344"/>
    </row>
    <row r="955" spans="2:8" x14ac:dyDescent="0.25">
      <c r="B955" s="344"/>
      <c r="C955" s="344"/>
      <c r="D955" s="344"/>
      <c r="E955" s="344"/>
      <c r="F955" s="344"/>
      <c r="G955" s="344"/>
      <c r="H955" s="344"/>
    </row>
    <row r="956" spans="2:8" x14ac:dyDescent="0.25">
      <c r="B956" s="344"/>
      <c r="C956" s="344"/>
      <c r="D956" s="344"/>
      <c r="E956" s="344"/>
      <c r="F956" s="344"/>
      <c r="G956" s="344"/>
      <c r="H956" s="344"/>
    </row>
    <row r="957" spans="2:8" x14ac:dyDescent="0.25">
      <c r="B957" s="344"/>
      <c r="C957" s="344"/>
      <c r="D957" s="344"/>
      <c r="E957" s="344"/>
      <c r="F957" s="344"/>
      <c r="G957" s="344"/>
      <c r="H957" s="344"/>
    </row>
    <row r="958" spans="2:8" x14ac:dyDescent="0.25">
      <c r="B958" s="344"/>
      <c r="C958" s="344"/>
      <c r="D958" s="344"/>
      <c r="E958" s="344"/>
      <c r="F958" s="344"/>
      <c r="G958" s="344"/>
      <c r="H958" s="344"/>
    </row>
    <row r="959" spans="2:8" x14ac:dyDescent="0.25">
      <c r="B959" s="344"/>
      <c r="C959" s="344"/>
      <c r="D959" s="344"/>
      <c r="E959" s="344"/>
      <c r="F959" s="344"/>
      <c r="G959" s="344"/>
      <c r="H959" s="344"/>
    </row>
    <row r="960" spans="2:8" x14ac:dyDescent="0.25">
      <c r="B960" s="344"/>
      <c r="C960" s="344"/>
      <c r="D960" s="344"/>
      <c r="E960" s="344"/>
      <c r="F960" s="344"/>
      <c r="G960" s="344"/>
      <c r="H960" s="344"/>
    </row>
    <row r="961" spans="2:8" x14ac:dyDescent="0.25">
      <c r="B961" s="344"/>
      <c r="C961" s="344"/>
      <c r="D961" s="344"/>
      <c r="E961" s="344"/>
      <c r="F961" s="344"/>
      <c r="G961" s="344"/>
      <c r="H961" s="344"/>
    </row>
    <row r="962" spans="2:8" x14ac:dyDescent="0.25">
      <c r="B962" s="344"/>
      <c r="C962" s="344"/>
      <c r="D962" s="344"/>
      <c r="E962" s="344"/>
      <c r="F962" s="344"/>
      <c r="G962" s="344"/>
      <c r="H962" s="344"/>
    </row>
    <row r="963" spans="2:8" x14ac:dyDescent="0.25">
      <c r="B963" s="344"/>
      <c r="C963" s="344"/>
      <c r="D963" s="344"/>
      <c r="E963" s="344"/>
      <c r="F963" s="344"/>
      <c r="G963" s="344"/>
      <c r="H963" s="344"/>
    </row>
    <row r="964" spans="2:8" x14ac:dyDescent="0.25">
      <c r="B964" s="344"/>
      <c r="C964" s="344"/>
      <c r="D964" s="344"/>
      <c r="E964" s="344"/>
      <c r="F964" s="344"/>
      <c r="G964" s="344"/>
      <c r="H964" s="344"/>
    </row>
    <row r="965" spans="2:8" x14ac:dyDescent="0.25">
      <c r="B965" s="344"/>
      <c r="C965" s="344"/>
      <c r="D965" s="344"/>
      <c r="E965" s="344"/>
      <c r="F965" s="344"/>
      <c r="G965" s="344"/>
      <c r="H965" s="344"/>
    </row>
    <row r="966" spans="2:8" x14ac:dyDescent="0.25">
      <c r="B966" s="344"/>
      <c r="C966" s="344"/>
      <c r="D966" s="344"/>
      <c r="E966" s="344"/>
      <c r="F966" s="344"/>
      <c r="G966" s="344"/>
      <c r="H966" s="344"/>
    </row>
    <row r="967" spans="2:8" x14ac:dyDescent="0.25">
      <c r="B967" s="344"/>
      <c r="C967" s="344"/>
      <c r="D967" s="344"/>
      <c r="E967" s="344"/>
      <c r="F967" s="344"/>
      <c r="G967" s="344"/>
      <c r="H967" s="344"/>
    </row>
    <row r="968" spans="2:8" x14ac:dyDescent="0.25">
      <c r="B968" s="344"/>
      <c r="C968" s="344"/>
      <c r="D968" s="344"/>
      <c r="E968" s="344"/>
      <c r="F968" s="344"/>
      <c r="G968" s="344"/>
      <c r="H968" s="344"/>
    </row>
    <row r="969" spans="2:8" x14ac:dyDescent="0.25">
      <c r="B969" s="344"/>
      <c r="C969" s="344"/>
      <c r="D969" s="344"/>
      <c r="E969" s="344"/>
      <c r="F969" s="344"/>
      <c r="G969" s="344"/>
      <c r="H969" s="344"/>
    </row>
    <row r="970" spans="2:8" x14ac:dyDescent="0.25">
      <c r="B970" s="344"/>
      <c r="C970" s="344"/>
      <c r="D970" s="344"/>
      <c r="E970" s="344"/>
      <c r="F970" s="344"/>
      <c r="G970" s="344"/>
      <c r="H970" s="344"/>
    </row>
    <row r="971" spans="2:8" x14ac:dyDescent="0.25">
      <c r="B971" s="344"/>
      <c r="C971" s="344"/>
      <c r="D971" s="344"/>
      <c r="E971" s="344"/>
      <c r="F971" s="344"/>
      <c r="G971" s="344"/>
      <c r="H971" s="344"/>
    </row>
    <row r="972" spans="2:8" x14ac:dyDescent="0.25">
      <c r="B972" s="344"/>
      <c r="C972" s="344"/>
      <c r="D972" s="344"/>
      <c r="E972" s="344"/>
      <c r="F972" s="344"/>
      <c r="G972" s="344"/>
      <c r="H972" s="344"/>
    </row>
    <row r="973" spans="2:8" x14ac:dyDescent="0.25">
      <c r="B973" s="344"/>
      <c r="C973" s="344"/>
      <c r="D973" s="344"/>
      <c r="E973" s="344"/>
      <c r="F973" s="344"/>
      <c r="G973" s="344"/>
      <c r="H973" s="344"/>
    </row>
    <row r="974" spans="2:8" x14ac:dyDescent="0.25">
      <c r="B974" s="344"/>
      <c r="C974" s="344"/>
      <c r="D974" s="344"/>
      <c r="E974" s="344"/>
      <c r="F974" s="344"/>
      <c r="G974" s="344"/>
      <c r="H974" s="344"/>
    </row>
    <row r="975" spans="2:8" x14ac:dyDescent="0.25">
      <c r="B975" s="344"/>
      <c r="C975" s="344"/>
      <c r="D975" s="344"/>
      <c r="E975" s="344"/>
      <c r="F975" s="344"/>
      <c r="G975" s="344"/>
      <c r="H975" s="344"/>
    </row>
    <row r="976" spans="2:8" x14ac:dyDescent="0.25">
      <c r="B976" s="344"/>
      <c r="C976" s="344"/>
      <c r="D976" s="344"/>
      <c r="E976" s="344"/>
      <c r="F976" s="344"/>
      <c r="G976" s="344"/>
      <c r="H976" s="344"/>
    </row>
    <row r="977" spans="2:8" x14ac:dyDescent="0.25">
      <c r="B977" s="344"/>
      <c r="C977" s="344"/>
      <c r="D977" s="344"/>
      <c r="E977" s="344"/>
      <c r="F977" s="344"/>
      <c r="G977" s="344"/>
      <c r="H977" s="344"/>
    </row>
    <row r="978" spans="2:8" x14ac:dyDescent="0.25">
      <c r="B978" s="344"/>
      <c r="C978" s="344"/>
      <c r="D978" s="344"/>
      <c r="E978" s="344"/>
      <c r="F978" s="344"/>
      <c r="G978" s="344"/>
      <c r="H978" s="344"/>
    </row>
    <row r="979" spans="2:8" x14ac:dyDescent="0.25">
      <c r="B979" s="344"/>
      <c r="C979" s="344"/>
      <c r="D979" s="344"/>
      <c r="E979" s="344"/>
      <c r="F979" s="344"/>
      <c r="G979" s="344"/>
      <c r="H979" s="344"/>
    </row>
    <row r="980" spans="2:8" x14ac:dyDescent="0.25">
      <c r="B980" s="344"/>
      <c r="C980" s="344"/>
      <c r="D980" s="344"/>
      <c r="E980" s="344"/>
      <c r="F980" s="344"/>
      <c r="G980" s="344"/>
      <c r="H980" s="344"/>
    </row>
    <row r="981" spans="2:8" x14ac:dyDescent="0.25">
      <c r="B981" s="344"/>
      <c r="C981" s="344"/>
      <c r="D981" s="344"/>
      <c r="E981" s="344"/>
      <c r="F981" s="344"/>
      <c r="G981" s="344"/>
      <c r="H981" s="344"/>
    </row>
    <row r="982" spans="2:8" x14ac:dyDescent="0.25">
      <c r="B982" s="344"/>
      <c r="C982" s="344"/>
      <c r="D982" s="344"/>
      <c r="E982" s="344"/>
      <c r="F982" s="344"/>
      <c r="G982" s="344"/>
      <c r="H982" s="344"/>
    </row>
    <row r="983" spans="2:8" x14ac:dyDescent="0.25">
      <c r="B983" s="344"/>
      <c r="C983" s="344"/>
      <c r="D983" s="344"/>
      <c r="E983" s="344"/>
      <c r="F983" s="344"/>
      <c r="G983" s="344"/>
      <c r="H983" s="344"/>
    </row>
    <row r="984" spans="2:8" x14ac:dyDescent="0.25">
      <c r="B984" s="344"/>
      <c r="C984" s="344"/>
      <c r="D984" s="344"/>
      <c r="E984" s="344"/>
      <c r="F984" s="344"/>
      <c r="G984" s="344"/>
      <c r="H984" s="344"/>
    </row>
    <row r="985" spans="2:8" x14ac:dyDescent="0.25">
      <c r="B985" s="344"/>
      <c r="C985" s="344"/>
      <c r="D985" s="344"/>
      <c r="E985" s="344"/>
      <c r="F985" s="344"/>
      <c r="G985" s="344"/>
      <c r="H985" s="344"/>
    </row>
    <row r="986" spans="2:8" x14ac:dyDescent="0.25">
      <c r="B986" s="344"/>
      <c r="C986" s="344"/>
      <c r="D986" s="344"/>
      <c r="E986" s="344"/>
      <c r="F986" s="344"/>
      <c r="G986" s="344"/>
      <c r="H986" s="344"/>
    </row>
    <row r="987" spans="2:8" x14ac:dyDescent="0.25">
      <c r="B987" s="344"/>
      <c r="C987" s="344"/>
      <c r="D987" s="344"/>
      <c r="E987" s="344"/>
      <c r="F987" s="344"/>
      <c r="G987" s="344"/>
      <c r="H987" s="344"/>
    </row>
    <row r="988" spans="2:8" x14ac:dyDescent="0.25">
      <c r="B988" s="344"/>
      <c r="C988" s="344"/>
      <c r="D988" s="344"/>
      <c r="E988" s="344"/>
      <c r="F988" s="344"/>
      <c r="G988" s="344"/>
      <c r="H988" s="344"/>
    </row>
    <row r="989" spans="2:8" x14ac:dyDescent="0.25">
      <c r="B989" s="344"/>
      <c r="C989" s="344"/>
      <c r="D989" s="344"/>
      <c r="E989" s="344"/>
      <c r="F989" s="344"/>
      <c r="G989" s="344"/>
      <c r="H989" s="344"/>
    </row>
    <row r="990" spans="2:8" x14ac:dyDescent="0.25">
      <c r="B990" s="344"/>
      <c r="C990" s="344"/>
      <c r="D990" s="344"/>
      <c r="E990" s="344"/>
      <c r="F990" s="344"/>
      <c r="G990" s="344"/>
      <c r="H990" s="344"/>
    </row>
    <row r="991" spans="2:8" x14ac:dyDescent="0.25">
      <c r="B991" s="344"/>
      <c r="C991" s="344"/>
      <c r="D991" s="344"/>
      <c r="E991" s="344"/>
      <c r="F991" s="344"/>
      <c r="G991" s="344"/>
      <c r="H991" s="344"/>
    </row>
    <row r="992" spans="2:8" x14ac:dyDescent="0.25">
      <c r="B992" s="344"/>
      <c r="C992" s="344"/>
      <c r="D992" s="344"/>
      <c r="E992" s="344"/>
      <c r="F992" s="344"/>
      <c r="G992" s="344"/>
      <c r="H992" s="344"/>
    </row>
    <row r="993" spans="2:8" x14ac:dyDescent="0.25">
      <c r="B993" s="344"/>
      <c r="C993" s="344"/>
      <c r="D993" s="344"/>
      <c r="E993" s="344"/>
      <c r="F993" s="344"/>
      <c r="G993" s="344"/>
      <c r="H993" s="344"/>
    </row>
    <row r="994" spans="2:8" x14ac:dyDescent="0.25">
      <c r="B994" s="344"/>
      <c r="C994" s="344"/>
      <c r="D994" s="344"/>
      <c r="E994" s="344"/>
      <c r="F994" s="344"/>
      <c r="G994" s="344"/>
      <c r="H994" s="344"/>
    </row>
    <row r="995" spans="2:8" x14ac:dyDescent="0.25">
      <c r="B995" s="344"/>
      <c r="C995" s="344"/>
      <c r="D995" s="344"/>
      <c r="E995" s="344"/>
      <c r="F995" s="344"/>
      <c r="G995" s="344"/>
      <c r="H995" s="344"/>
    </row>
    <row r="996" spans="2:8" x14ac:dyDescent="0.25">
      <c r="B996" s="344"/>
      <c r="C996" s="344"/>
      <c r="D996" s="344"/>
      <c r="E996" s="344"/>
      <c r="F996" s="344"/>
      <c r="G996" s="344"/>
      <c r="H996" s="344"/>
    </row>
    <row r="997" spans="2:8" x14ac:dyDescent="0.25">
      <c r="B997" s="344"/>
      <c r="C997" s="344"/>
      <c r="D997" s="344"/>
      <c r="E997" s="344"/>
      <c r="F997" s="344"/>
      <c r="G997" s="344"/>
      <c r="H997" s="344"/>
    </row>
    <row r="998" spans="2:8" x14ac:dyDescent="0.25">
      <c r="B998" s="344"/>
      <c r="C998" s="344"/>
      <c r="D998" s="344"/>
      <c r="E998" s="344"/>
      <c r="F998" s="344"/>
      <c r="G998" s="344"/>
      <c r="H998" s="344"/>
    </row>
    <row r="999" spans="2:8" x14ac:dyDescent="0.25">
      <c r="B999" s="344"/>
      <c r="C999" s="344"/>
      <c r="D999" s="344"/>
      <c r="E999" s="344"/>
      <c r="F999" s="344"/>
      <c r="G999" s="344"/>
      <c r="H999" s="344"/>
    </row>
    <row r="1000" spans="2:8" x14ac:dyDescent="0.25">
      <c r="B1000" s="344"/>
      <c r="C1000" s="344"/>
      <c r="D1000" s="344"/>
      <c r="E1000" s="344"/>
      <c r="F1000" s="344"/>
      <c r="G1000" s="344"/>
      <c r="H1000" s="344"/>
    </row>
    <row r="1001" spans="2:8" x14ac:dyDescent="0.25">
      <c r="B1001" s="344"/>
      <c r="C1001" s="344"/>
      <c r="D1001" s="344"/>
      <c r="E1001" s="344"/>
      <c r="F1001" s="344"/>
      <c r="G1001" s="344"/>
      <c r="H1001" s="344"/>
    </row>
    <row r="1002" spans="2:8" x14ac:dyDescent="0.25">
      <c r="B1002" s="344"/>
      <c r="C1002" s="344"/>
      <c r="D1002" s="344"/>
      <c r="E1002" s="344"/>
      <c r="F1002" s="344"/>
      <c r="G1002" s="344"/>
      <c r="H1002" s="344"/>
    </row>
    <row r="1003" spans="2:8" x14ac:dyDescent="0.25">
      <c r="B1003" s="344"/>
      <c r="C1003" s="344"/>
      <c r="D1003" s="344"/>
      <c r="E1003" s="344"/>
      <c r="F1003" s="344"/>
      <c r="G1003" s="344"/>
      <c r="H1003" s="344"/>
    </row>
    <row r="1004" spans="2:8" x14ac:dyDescent="0.25">
      <c r="B1004" s="344"/>
      <c r="C1004" s="344"/>
      <c r="D1004" s="344"/>
      <c r="E1004" s="344"/>
      <c r="F1004" s="344"/>
      <c r="G1004" s="344"/>
      <c r="H1004" s="344"/>
    </row>
    <row r="1005" spans="2:8" x14ac:dyDescent="0.25">
      <c r="B1005" s="344"/>
      <c r="C1005" s="344"/>
      <c r="D1005" s="344"/>
      <c r="E1005" s="344"/>
      <c r="F1005" s="344"/>
      <c r="G1005" s="344"/>
      <c r="H1005" s="344"/>
    </row>
    <row r="1006" spans="2:8" x14ac:dyDescent="0.25">
      <c r="B1006" s="344"/>
      <c r="C1006" s="344"/>
      <c r="D1006" s="344"/>
      <c r="E1006" s="344"/>
      <c r="F1006" s="344"/>
      <c r="G1006" s="344"/>
      <c r="H1006" s="344"/>
    </row>
    <row r="1007" spans="2:8" x14ac:dyDescent="0.25">
      <c r="B1007" s="344"/>
      <c r="C1007" s="344"/>
      <c r="D1007" s="344"/>
      <c r="E1007" s="344"/>
      <c r="F1007" s="344"/>
      <c r="G1007" s="344"/>
      <c r="H1007" s="344"/>
    </row>
    <row r="1008" spans="2:8" x14ac:dyDescent="0.25">
      <c r="B1008" s="344"/>
      <c r="C1008" s="344"/>
      <c r="D1008" s="344"/>
      <c r="E1008" s="344"/>
      <c r="F1008" s="344"/>
      <c r="G1008" s="344"/>
      <c r="H1008" s="344"/>
    </row>
    <row r="1009" spans="2:8" x14ac:dyDescent="0.25">
      <c r="B1009" s="344"/>
      <c r="C1009" s="344"/>
      <c r="D1009" s="344"/>
      <c r="E1009" s="344"/>
      <c r="F1009" s="344"/>
      <c r="G1009" s="344"/>
      <c r="H1009" s="344"/>
    </row>
    <row r="1010" spans="2:8" x14ac:dyDescent="0.25">
      <c r="B1010" s="344"/>
      <c r="C1010" s="344"/>
      <c r="D1010" s="344"/>
      <c r="E1010" s="344"/>
      <c r="F1010" s="344"/>
      <c r="G1010" s="344"/>
      <c r="H1010" s="344"/>
    </row>
    <row r="1011" spans="2:8" x14ac:dyDescent="0.25">
      <c r="B1011" s="344"/>
      <c r="C1011" s="344"/>
      <c r="D1011" s="344"/>
      <c r="E1011" s="344"/>
      <c r="F1011" s="344"/>
      <c r="G1011" s="344"/>
      <c r="H1011" s="344"/>
    </row>
    <row r="1012" spans="2:8" x14ac:dyDescent="0.25">
      <c r="B1012" s="344"/>
      <c r="C1012" s="344"/>
      <c r="D1012" s="344"/>
      <c r="E1012" s="344"/>
      <c r="F1012" s="344"/>
      <c r="G1012" s="344"/>
      <c r="H1012" s="344"/>
    </row>
    <row r="1013" spans="2:8" x14ac:dyDescent="0.25">
      <c r="B1013" s="344"/>
      <c r="C1013" s="344"/>
      <c r="D1013" s="344"/>
      <c r="E1013" s="344"/>
      <c r="F1013" s="344"/>
      <c r="G1013" s="344"/>
      <c r="H1013" s="344"/>
    </row>
    <row r="1014" spans="2:8" x14ac:dyDescent="0.25">
      <c r="B1014" s="344"/>
      <c r="C1014" s="344"/>
      <c r="D1014" s="344"/>
      <c r="E1014" s="344"/>
      <c r="F1014" s="344"/>
      <c r="G1014" s="344"/>
      <c r="H1014" s="344"/>
    </row>
    <row r="1015" spans="2:8" x14ac:dyDescent="0.25">
      <c r="B1015" s="344"/>
      <c r="C1015" s="344"/>
      <c r="D1015" s="344"/>
      <c r="E1015" s="344"/>
      <c r="F1015" s="344"/>
      <c r="G1015" s="344"/>
      <c r="H1015" s="344"/>
    </row>
    <row r="1016" spans="2:8" x14ac:dyDescent="0.25">
      <c r="B1016" s="344"/>
      <c r="C1016" s="344"/>
      <c r="D1016" s="344"/>
      <c r="E1016" s="344"/>
      <c r="F1016" s="344"/>
      <c r="G1016" s="344"/>
      <c r="H1016" s="344"/>
    </row>
    <row r="1017" spans="2:8" x14ac:dyDescent="0.25">
      <c r="B1017" s="344"/>
      <c r="C1017" s="344"/>
      <c r="D1017" s="344"/>
      <c r="E1017" s="344"/>
      <c r="F1017" s="344"/>
      <c r="G1017" s="344"/>
      <c r="H1017" s="344"/>
    </row>
    <row r="1018" spans="2:8" x14ac:dyDescent="0.25">
      <c r="B1018" s="344"/>
      <c r="C1018" s="344"/>
      <c r="D1018" s="344"/>
      <c r="E1018" s="344"/>
      <c r="F1018" s="344"/>
      <c r="G1018" s="344"/>
      <c r="H1018" s="344"/>
    </row>
    <row r="1019" spans="2:8" x14ac:dyDescent="0.25">
      <c r="B1019" s="344"/>
      <c r="C1019" s="344"/>
      <c r="D1019" s="344"/>
      <c r="E1019" s="344"/>
      <c r="F1019" s="344"/>
      <c r="G1019" s="344"/>
      <c r="H1019" s="344"/>
    </row>
    <row r="1020" spans="2:8" x14ac:dyDescent="0.25">
      <c r="B1020" s="344"/>
      <c r="C1020" s="344"/>
      <c r="D1020" s="344"/>
      <c r="E1020" s="344"/>
      <c r="F1020" s="344"/>
      <c r="G1020" s="344"/>
      <c r="H1020" s="344"/>
    </row>
    <row r="1021" spans="2:8" x14ac:dyDescent="0.25">
      <c r="B1021" s="344"/>
      <c r="C1021" s="344"/>
      <c r="D1021" s="344"/>
      <c r="E1021" s="344"/>
      <c r="F1021" s="344"/>
      <c r="G1021" s="344"/>
      <c r="H1021" s="344"/>
    </row>
    <row r="1022" spans="2:8" x14ac:dyDescent="0.25">
      <c r="B1022" s="344"/>
      <c r="C1022" s="344"/>
      <c r="D1022" s="344"/>
      <c r="E1022" s="344"/>
      <c r="F1022" s="344"/>
      <c r="G1022" s="344"/>
      <c r="H1022" s="344"/>
    </row>
    <row r="1023" spans="2:8" x14ac:dyDescent="0.25">
      <c r="B1023" s="344"/>
      <c r="C1023" s="344"/>
      <c r="D1023" s="344"/>
      <c r="E1023" s="344"/>
      <c r="F1023" s="344"/>
      <c r="G1023" s="344"/>
      <c r="H1023" s="344"/>
    </row>
    <row r="1024" spans="2:8" x14ac:dyDescent="0.25">
      <c r="B1024" s="344"/>
      <c r="C1024" s="344"/>
      <c r="D1024" s="344"/>
      <c r="E1024" s="344"/>
      <c r="F1024" s="344"/>
      <c r="G1024" s="344"/>
      <c r="H1024" s="344"/>
    </row>
    <row r="1025" spans="2:8" x14ac:dyDescent="0.25">
      <c r="B1025" s="344"/>
      <c r="C1025" s="344"/>
      <c r="D1025" s="344"/>
      <c r="E1025" s="344"/>
      <c r="F1025" s="344"/>
      <c r="G1025" s="344"/>
      <c r="H1025" s="344"/>
    </row>
    <row r="1026" spans="2:8" x14ac:dyDescent="0.25">
      <c r="B1026" s="344"/>
      <c r="C1026" s="344"/>
      <c r="D1026" s="344"/>
      <c r="E1026" s="344"/>
      <c r="F1026" s="344"/>
      <c r="G1026" s="344"/>
      <c r="H1026" s="344"/>
    </row>
    <row r="1027" spans="2:8" x14ac:dyDescent="0.25">
      <c r="B1027" s="344"/>
      <c r="C1027" s="344"/>
      <c r="D1027" s="344"/>
      <c r="E1027" s="344"/>
      <c r="F1027" s="344"/>
      <c r="G1027" s="344"/>
      <c r="H1027" s="344"/>
    </row>
    <row r="1028" spans="2:8" x14ac:dyDescent="0.25">
      <c r="B1028" s="344"/>
      <c r="C1028" s="344"/>
      <c r="D1028" s="344"/>
      <c r="E1028" s="344"/>
      <c r="F1028" s="344"/>
      <c r="G1028" s="344"/>
      <c r="H1028" s="344"/>
    </row>
    <row r="1029" spans="2:8" x14ac:dyDescent="0.25">
      <c r="B1029" s="344"/>
      <c r="C1029" s="344"/>
      <c r="D1029" s="344"/>
      <c r="E1029" s="344"/>
      <c r="F1029" s="344"/>
      <c r="G1029" s="344"/>
      <c r="H1029" s="344"/>
    </row>
    <row r="1030" spans="2:8" x14ac:dyDescent="0.25">
      <c r="B1030" s="344"/>
      <c r="C1030" s="344"/>
      <c r="D1030" s="344"/>
      <c r="E1030" s="344"/>
      <c r="F1030" s="344"/>
      <c r="G1030" s="344"/>
      <c r="H1030" s="344"/>
    </row>
    <row r="1031" spans="2:8" x14ac:dyDescent="0.25">
      <c r="B1031" s="344"/>
      <c r="C1031" s="344"/>
      <c r="D1031" s="344"/>
      <c r="E1031" s="344"/>
      <c r="F1031" s="344"/>
      <c r="G1031" s="344"/>
      <c r="H1031" s="344"/>
    </row>
    <row r="1032" spans="2:8" x14ac:dyDescent="0.25">
      <c r="B1032" s="344"/>
      <c r="C1032" s="344"/>
      <c r="D1032" s="344"/>
      <c r="E1032" s="344"/>
      <c r="F1032" s="344"/>
      <c r="G1032" s="344"/>
      <c r="H1032" s="344"/>
    </row>
    <row r="1033" spans="2:8" x14ac:dyDescent="0.25">
      <c r="B1033" s="344"/>
      <c r="C1033" s="344"/>
      <c r="D1033" s="344"/>
      <c r="E1033" s="344"/>
      <c r="F1033" s="344"/>
      <c r="G1033" s="344"/>
      <c r="H1033" s="344"/>
    </row>
    <row r="1034" spans="2:8" x14ac:dyDescent="0.25">
      <c r="B1034" s="344"/>
      <c r="C1034" s="344"/>
      <c r="D1034" s="344"/>
      <c r="E1034" s="344"/>
      <c r="F1034" s="344"/>
      <c r="G1034" s="344"/>
      <c r="H1034" s="344"/>
    </row>
    <row r="1035" spans="2:8" x14ac:dyDescent="0.25">
      <c r="B1035" s="344"/>
      <c r="C1035" s="344"/>
      <c r="D1035" s="344"/>
      <c r="E1035" s="344"/>
      <c r="F1035" s="344"/>
      <c r="G1035" s="344"/>
      <c r="H1035" s="344"/>
    </row>
    <row r="1036" spans="2:8" x14ac:dyDescent="0.25">
      <c r="B1036" s="344"/>
      <c r="C1036" s="344"/>
      <c r="D1036" s="344"/>
      <c r="E1036" s="344"/>
      <c r="F1036" s="344"/>
      <c r="G1036" s="344"/>
      <c r="H1036" s="344"/>
    </row>
    <row r="1037" spans="2:8" x14ac:dyDescent="0.25">
      <c r="B1037" s="344"/>
      <c r="C1037" s="344"/>
      <c r="D1037" s="344"/>
      <c r="E1037" s="344"/>
      <c r="F1037" s="344"/>
      <c r="G1037" s="344"/>
      <c r="H1037" s="344"/>
    </row>
    <row r="1038" spans="2:8" x14ac:dyDescent="0.25">
      <c r="B1038" s="344"/>
      <c r="C1038" s="344"/>
      <c r="D1038" s="344"/>
      <c r="E1038" s="344"/>
      <c r="F1038" s="344"/>
      <c r="G1038" s="344"/>
      <c r="H1038" s="344"/>
    </row>
    <row r="1039" spans="2:8" x14ac:dyDescent="0.25">
      <c r="B1039" s="344"/>
      <c r="C1039" s="344"/>
      <c r="D1039" s="344"/>
      <c r="E1039" s="344"/>
      <c r="F1039" s="344"/>
      <c r="G1039" s="344"/>
      <c r="H1039" s="344"/>
    </row>
    <row r="1040" spans="2:8" x14ac:dyDescent="0.25">
      <c r="B1040" s="344"/>
      <c r="C1040" s="344"/>
      <c r="D1040" s="344"/>
      <c r="E1040" s="344"/>
      <c r="F1040" s="344"/>
      <c r="G1040" s="344"/>
      <c r="H1040" s="344"/>
    </row>
    <row r="1041" spans="2:8" x14ac:dyDescent="0.25">
      <c r="B1041" s="344"/>
      <c r="C1041" s="344"/>
      <c r="D1041" s="344"/>
      <c r="E1041" s="344"/>
      <c r="F1041" s="344"/>
      <c r="G1041" s="344"/>
      <c r="H1041" s="344"/>
    </row>
    <row r="1042" spans="2:8" x14ac:dyDescent="0.25">
      <c r="B1042" s="344"/>
      <c r="C1042" s="344"/>
      <c r="D1042" s="344"/>
      <c r="E1042" s="344"/>
      <c r="F1042" s="344"/>
      <c r="G1042" s="344"/>
      <c r="H1042" s="344"/>
    </row>
    <row r="1043" spans="2:8" x14ac:dyDescent="0.25">
      <c r="B1043" s="344"/>
      <c r="C1043" s="344"/>
      <c r="D1043" s="344"/>
      <c r="E1043" s="344"/>
      <c r="F1043" s="344"/>
      <c r="G1043" s="344"/>
      <c r="H1043" s="344"/>
    </row>
    <row r="1044" spans="2:8" x14ac:dyDescent="0.25">
      <c r="B1044" s="344"/>
      <c r="C1044" s="344"/>
      <c r="D1044" s="344"/>
      <c r="E1044" s="344"/>
      <c r="F1044" s="344"/>
      <c r="G1044" s="344"/>
      <c r="H1044" s="344"/>
    </row>
    <row r="1045" spans="2:8" x14ac:dyDescent="0.25">
      <c r="B1045" s="344"/>
      <c r="C1045" s="344"/>
      <c r="D1045" s="344"/>
      <c r="E1045" s="344"/>
      <c r="F1045" s="344"/>
      <c r="G1045" s="344"/>
      <c r="H1045" s="344"/>
    </row>
    <row r="1046" spans="2:8" x14ac:dyDescent="0.25">
      <c r="B1046" s="344"/>
      <c r="C1046" s="344"/>
      <c r="D1046" s="344"/>
      <c r="E1046" s="344"/>
      <c r="F1046" s="344"/>
      <c r="G1046" s="344"/>
      <c r="H1046" s="344"/>
    </row>
    <row r="1047" spans="2:8" x14ac:dyDescent="0.25">
      <c r="B1047" s="344"/>
      <c r="C1047" s="344"/>
      <c r="D1047" s="344"/>
      <c r="E1047" s="344"/>
      <c r="F1047" s="344"/>
      <c r="G1047" s="344"/>
      <c r="H1047" s="344"/>
    </row>
    <row r="1048" spans="2:8" x14ac:dyDescent="0.25">
      <c r="B1048" s="344"/>
      <c r="C1048" s="344"/>
      <c r="D1048" s="344"/>
      <c r="E1048" s="344"/>
      <c r="F1048" s="344"/>
      <c r="G1048" s="344"/>
      <c r="H1048" s="344"/>
    </row>
    <row r="1049" spans="2:8" x14ac:dyDescent="0.25">
      <c r="B1049" s="344"/>
      <c r="C1049" s="344"/>
      <c r="D1049" s="344"/>
      <c r="E1049" s="344"/>
      <c r="F1049" s="344"/>
      <c r="G1049" s="344"/>
      <c r="H1049" s="344"/>
    </row>
    <row r="1050" spans="2:8" x14ac:dyDescent="0.25">
      <c r="B1050" s="344"/>
      <c r="C1050" s="344"/>
      <c r="D1050" s="344"/>
      <c r="E1050" s="344"/>
      <c r="F1050" s="344"/>
      <c r="G1050" s="344"/>
      <c r="H1050" s="344"/>
    </row>
    <row r="1051" spans="2:8" x14ac:dyDescent="0.25">
      <c r="B1051" s="344"/>
      <c r="C1051" s="344"/>
      <c r="D1051" s="344"/>
      <c r="E1051" s="344"/>
      <c r="F1051" s="344"/>
      <c r="G1051" s="344"/>
      <c r="H1051" s="344"/>
    </row>
    <row r="1052" spans="2:8" x14ac:dyDescent="0.25">
      <c r="B1052" s="344"/>
      <c r="C1052" s="344"/>
      <c r="D1052" s="344"/>
      <c r="E1052" s="344"/>
      <c r="F1052" s="344"/>
      <c r="G1052" s="344"/>
      <c r="H1052" s="344"/>
    </row>
    <row r="1053" spans="2:8" x14ac:dyDescent="0.25">
      <c r="B1053" s="344"/>
      <c r="C1053" s="344"/>
      <c r="D1053" s="344"/>
      <c r="E1053" s="344"/>
      <c r="F1053" s="344"/>
      <c r="G1053" s="344"/>
      <c r="H1053" s="344"/>
    </row>
    <row r="1054" spans="2:8" x14ac:dyDescent="0.25">
      <c r="B1054" s="344"/>
      <c r="C1054" s="344"/>
      <c r="D1054" s="344"/>
      <c r="E1054" s="344"/>
      <c r="F1054" s="344"/>
      <c r="G1054" s="344"/>
      <c r="H1054" s="344"/>
    </row>
    <row r="1055" spans="2:8" x14ac:dyDescent="0.25">
      <c r="B1055" s="344"/>
      <c r="C1055" s="344"/>
      <c r="D1055" s="344"/>
      <c r="E1055" s="344"/>
      <c r="F1055" s="344"/>
      <c r="G1055" s="344"/>
      <c r="H1055" s="344"/>
    </row>
    <row r="1056" spans="2:8" x14ac:dyDescent="0.25">
      <c r="B1056" s="344"/>
      <c r="C1056" s="344"/>
      <c r="D1056" s="344"/>
      <c r="E1056" s="344"/>
      <c r="F1056" s="344"/>
      <c r="G1056" s="344"/>
      <c r="H1056" s="344"/>
    </row>
    <row r="1057" spans="2:8" x14ac:dyDescent="0.25">
      <c r="B1057" s="344"/>
      <c r="C1057" s="344"/>
      <c r="D1057" s="344"/>
      <c r="E1057" s="344"/>
      <c r="F1057" s="344"/>
      <c r="G1057" s="344"/>
      <c r="H1057" s="344"/>
    </row>
    <row r="1058" spans="2:8" x14ac:dyDescent="0.25">
      <c r="B1058" s="344"/>
      <c r="C1058" s="344"/>
      <c r="D1058" s="344"/>
      <c r="E1058" s="344"/>
      <c r="F1058" s="344"/>
      <c r="G1058" s="344"/>
      <c r="H1058" s="344"/>
    </row>
    <row r="1059" spans="2:8" x14ac:dyDescent="0.25">
      <c r="B1059" s="344"/>
      <c r="C1059" s="344"/>
      <c r="D1059" s="344"/>
      <c r="E1059" s="344"/>
      <c r="F1059" s="344"/>
      <c r="G1059" s="344"/>
      <c r="H1059" s="344"/>
    </row>
    <row r="1060" spans="2:8" x14ac:dyDescent="0.25">
      <c r="B1060" s="344"/>
      <c r="C1060" s="344"/>
      <c r="D1060" s="344"/>
      <c r="E1060" s="344"/>
      <c r="F1060" s="344"/>
      <c r="G1060" s="344"/>
      <c r="H1060" s="344"/>
    </row>
    <row r="1061" spans="2:8" x14ac:dyDescent="0.25">
      <c r="B1061" s="344"/>
      <c r="C1061" s="344"/>
      <c r="D1061" s="344"/>
      <c r="E1061" s="344"/>
      <c r="F1061" s="344"/>
      <c r="G1061" s="344"/>
      <c r="H1061" s="344"/>
    </row>
    <row r="1062" spans="2:8" x14ac:dyDescent="0.25">
      <c r="B1062" s="344"/>
      <c r="C1062" s="344"/>
      <c r="D1062" s="344"/>
      <c r="E1062" s="344"/>
      <c r="F1062" s="344"/>
      <c r="G1062" s="344"/>
      <c r="H1062" s="344"/>
    </row>
    <row r="1063" spans="2:8" x14ac:dyDescent="0.25">
      <c r="B1063" s="344"/>
      <c r="C1063" s="344"/>
      <c r="D1063" s="344"/>
      <c r="E1063" s="344"/>
      <c r="F1063" s="344"/>
      <c r="G1063" s="344"/>
      <c r="H1063" s="344"/>
    </row>
    <row r="1064" spans="2:8" x14ac:dyDescent="0.25">
      <c r="B1064" s="344"/>
      <c r="C1064" s="344"/>
      <c r="D1064" s="344"/>
      <c r="E1064" s="344"/>
      <c r="F1064" s="344"/>
      <c r="G1064" s="344"/>
      <c r="H1064" s="344"/>
    </row>
    <row r="1065" spans="2:8" x14ac:dyDescent="0.25">
      <c r="B1065" s="344"/>
      <c r="C1065" s="344"/>
      <c r="D1065" s="344"/>
      <c r="E1065" s="344"/>
      <c r="F1065" s="344"/>
      <c r="G1065" s="344"/>
      <c r="H1065" s="344"/>
    </row>
    <row r="1066" spans="2:8" x14ac:dyDescent="0.25">
      <c r="B1066" s="344"/>
      <c r="C1066" s="344"/>
      <c r="D1066" s="344"/>
      <c r="E1066" s="344"/>
      <c r="F1066" s="344"/>
      <c r="G1066" s="344"/>
      <c r="H1066" s="344"/>
    </row>
    <row r="1067" spans="2:8" x14ac:dyDescent="0.25">
      <c r="B1067" s="344"/>
      <c r="C1067" s="344"/>
      <c r="D1067" s="344"/>
      <c r="E1067" s="344"/>
      <c r="F1067" s="344"/>
      <c r="G1067" s="344"/>
      <c r="H1067" s="344"/>
    </row>
    <row r="1068" spans="2:8" x14ac:dyDescent="0.25">
      <c r="B1068" s="344"/>
      <c r="C1068" s="344"/>
      <c r="D1068" s="344"/>
      <c r="E1068" s="344"/>
      <c r="F1068" s="344"/>
      <c r="G1068" s="344"/>
      <c r="H1068" s="344"/>
    </row>
    <row r="1069" spans="2:8" x14ac:dyDescent="0.25">
      <c r="B1069" s="344"/>
      <c r="C1069" s="344"/>
      <c r="D1069" s="344"/>
      <c r="E1069" s="344"/>
      <c r="F1069" s="344"/>
      <c r="G1069" s="344"/>
      <c r="H1069" s="344"/>
    </row>
    <row r="1070" spans="2:8" x14ac:dyDescent="0.25">
      <c r="B1070" s="344"/>
      <c r="C1070" s="344"/>
      <c r="D1070" s="344"/>
      <c r="E1070" s="344"/>
      <c r="F1070" s="344"/>
      <c r="G1070" s="344"/>
      <c r="H1070" s="344"/>
    </row>
    <row r="1071" spans="2:8" x14ac:dyDescent="0.25">
      <c r="B1071" s="344"/>
      <c r="C1071" s="344"/>
      <c r="D1071" s="344"/>
      <c r="E1071" s="344"/>
      <c r="F1071" s="344"/>
      <c r="G1071" s="344"/>
      <c r="H1071" s="344"/>
    </row>
    <row r="1072" spans="2:8" x14ac:dyDescent="0.25">
      <c r="B1072" s="344"/>
      <c r="C1072" s="344"/>
      <c r="D1072" s="344"/>
      <c r="E1072" s="344"/>
      <c r="F1072" s="344"/>
      <c r="G1072" s="344"/>
      <c r="H1072" s="344"/>
    </row>
    <row r="1073" spans="2:8" x14ac:dyDescent="0.25">
      <c r="B1073" s="344"/>
      <c r="C1073" s="344"/>
      <c r="D1073" s="344"/>
      <c r="E1073" s="344"/>
      <c r="F1073" s="344"/>
      <c r="G1073" s="344"/>
      <c r="H1073" s="344"/>
    </row>
    <row r="1074" spans="2:8" x14ac:dyDescent="0.25">
      <c r="B1074" s="344"/>
      <c r="C1074" s="344"/>
      <c r="D1074" s="344"/>
      <c r="E1074" s="344"/>
      <c r="F1074" s="344"/>
      <c r="G1074" s="344"/>
      <c r="H1074" s="344"/>
    </row>
    <row r="1075" spans="2:8" x14ac:dyDescent="0.25">
      <c r="B1075" s="344"/>
      <c r="C1075" s="344"/>
      <c r="D1075" s="344"/>
      <c r="E1075" s="344"/>
      <c r="F1075" s="344"/>
      <c r="G1075" s="344"/>
      <c r="H1075" s="344"/>
    </row>
    <row r="1076" spans="2:8" x14ac:dyDescent="0.25">
      <c r="B1076" s="344"/>
      <c r="C1076" s="344"/>
      <c r="D1076" s="344"/>
      <c r="E1076" s="344"/>
      <c r="F1076" s="344"/>
      <c r="G1076" s="344"/>
      <c r="H1076" s="344"/>
    </row>
    <row r="1077" spans="2:8" x14ac:dyDescent="0.25">
      <c r="B1077" s="344"/>
      <c r="C1077" s="344"/>
      <c r="D1077" s="344"/>
      <c r="E1077" s="344"/>
      <c r="F1077" s="344"/>
      <c r="G1077" s="344"/>
      <c r="H1077" s="344"/>
    </row>
    <row r="1078" spans="2:8" x14ac:dyDescent="0.25">
      <c r="B1078" s="344"/>
      <c r="C1078" s="344"/>
      <c r="D1078" s="344"/>
      <c r="E1078" s="344"/>
      <c r="F1078" s="344"/>
      <c r="G1078" s="344"/>
      <c r="H1078" s="344"/>
    </row>
    <row r="1079" spans="2:8" x14ac:dyDescent="0.25">
      <c r="B1079" s="344"/>
      <c r="C1079" s="344"/>
      <c r="D1079" s="344"/>
      <c r="E1079" s="344"/>
      <c r="F1079" s="344"/>
      <c r="G1079" s="344"/>
      <c r="H1079" s="344"/>
    </row>
    <row r="1080" spans="2:8" x14ac:dyDescent="0.25">
      <c r="B1080" s="344"/>
      <c r="C1080" s="344"/>
      <c r="D1080" s="344"/>
      <c r="E1080" s="344"/>
      <c r="F1080" s="344"/>
      <c r="G1080" s="344"/>
      <c r="H1080" s="344"/>
    </row>
    <row r="1081" spans="2:8" x14ac:dyDescent="0.25">
      <c r="B1081" s="344"/>
      <c r="C1081" s="344"/>
      <c r="D1081" s="344"/>
      <c r="E1081" s="344"/>
      <c r="F1081" s="344"/>
      <c r="G1081" s="344"/>
      <c r="H1081" s="344"/>
    </row>
    <row r="1082" spans="2:8" x14ac:dyDescent="0.25">
      <c r="B1082" s="344"/>
      <c r="C1082" s="344"/>
      <c r="D1082" s="344"/>
      <c r="E1082" s="344"/>
      <c r="F1082" s="344"/>
      <c r="G1082" s="344"/>
      <c r="H1082" s="344"/>
    </row>
    <row r="1083" spans="2:8" x14ac:dyDescent="0.25">
      <c r="B1083" s="344"/>
      <c r="C1083" s="344"/>
      <c r="D1083" s="344"/>
      <c r="E1083" s="344"/>
      <c r="F1083" s="344"/>
      <c r="G1083" s="344"/>
      <c r="H1083" s="344"/>
    </row>
  </sheetData>
  <mergeCells count="13">
    <mergeCell ref="B51:H51"/>
    <mergeCell ref="B16:H16"/>
    <mergeCell ref="B27:H27"/>
    <mergeCell ref="B37:H37"/>
    <mergeCell ref="B36:H36"/>
    <mergeCell ref="B40:H40"/>
    <mergeCell ref="B42:H42"/>
    <mergeCell ref="B49:H49"/>
    <mergeCell ref="B2:H2"/>
    <mergeCell ref="B7:H7"/>
    <mergeCell ref="B9:H9"/>
    <mergeCell ref="B45:H45"/>
    <mergeCell ref="B12:H12"/>
  </mergeCells>
  <phoneticPr fontId="4" type="noConversion"/>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9"/>
  <dimension ref="B1:O51"/>
  <sheetViews>
    <sheetView workbookViewId="0">
      <selection activeCell="J14" sqref="J14"/>
    </sheetView>
  </sheetViews>
  <sheetFormatPr baseColWidth="10" defaultColWidth="10.28515625" defaultRowHeight="11.25" x14ac:dyDescent="0.2"/>
  <cols>
    <col min="1" max="1" width="4.7109375" style="301" customWidth="1"/>
    <col min="2" max="2" width="15.7109375" style="301" customWidth="1"/>
    <col min="3" max="3" width="14.42578125" style="301" customWidth="1"/>
    <col min="4" max="4" width="27.7109375" style="301" customWidth="1"/>
    <col min="5" max="5" width="23.7109375" style="301" customWidth="1"/>
    <col min="6" max="6" width="18.7109375" style="301" customWidth="1"/>
    <col min="7" max="7" width="20.7109375" style="301" customWidth="1"/>
    <col min="8" max="8" width="17.5703125" style="301" customWidth="1"/>
    <col min="9" max="9" width="15" style="301" customWidth="1"/>
    <col min="10" max="10" width="11.7109375" style="301" customWidth="1"/>
    <col min="11" max="13" width="10.28515625" style="301" customWidth="1"/>
    <col min="14" max="14" width="2.85546875" style="301" customWidth="1"/>
    <col min="15" max="15" width="16.7109375" style="301" customWidth="1"/>
    <col min="16" max="16384" width="10.28515625" style="301"/>
  </cols>
  <sheetData>
    <row r="1" spans="2:15" ht="13.5" thickBot="1" x14ac:dyDescent="0.25">
      <c r="L1" s="302" t="s">
        <v>1536</v>
      </c>
      <c r="M1" s="302" t="s">
        <v>1537</v>
      </c>
      <c r="O1" s="303" t="s">
        <v>1538</v>
      </c>
    </row>
    <row r="2" spans="2:15" ht="13.5" thickBot="1" x14ac:dyDescent="0.25">
      <c r="B2" s="304" t="s">
        <v>1539</v>
      </c>
      <c r="C2" s="305" t="s">
        <v>1540</v>
      </c>
      <c r="D2" s="306" t="s">
        <v>1541</v>
      </c>
      <c r="E2" s="307" t="s">
        <v>1540</v>
      </c>
      <c r="F2" s="308" t="s">
        <v>1542</v>
      </c>
      <c r="G2" s="309" t="s">
        <v>1543</v>
      </c>
      <c r="H2" s="310" t="s">
        <v>1544</v>
      </c>
      <c r="I2" s="311" t="s">
        <v>1545</v>
      </c>
      <c r="J2" s="312" t="s">
        <v>1546</v>
      </c>
      <c r="K2" s="313" t="s">
        <v>1547</v>
      </c>
      <c r="L2" s="314" t="s">
        <v>1546</v>
      </c>
      <c r="M2" s="314" t="s">
        <v>1547</v>
      </c>
      <c r="O2" s="315" t="s">
        <v>1548</v>
      </c>
    </row>
    <row r="3" spans="2:15" ht="12.75" x14ac:dyDescent="0.2">
      <c r="B3" s="316" t="s">
        <v>1549</v>
      </c>
      <c r="C3" s="317" t="s">
        <v>1550</v>
      </c>
      <c r="D3" s="318" t="s">
        <v>1551</v>
      </c>
      <c r="E3" s="319" t="s">
        <v>1552</v>
      </c>
      <c r="F3" s="320"/>
      <c r="G3" s="321" t="s">
        <v>1553</v>
      </c>
      <c r="H3" s="322" t="s">
        <v>1554</v>
      </c>
      <c r="I3" s="323" t="s">
        <v>1555</v>
      </c>
      <c r="J3" s="324" t="s">
        <v>1556</v>
      </c>
      <c r="K3" s="325">
        <v>2008</v>
      </c>
    </row>
    <row r="4" spans="2:15" ht="13.5" thickBot="1" x14ac:dyDescent="0.25">
      <c r="B4" s="326" t="s">
        <v>1557</v>
      </c>
      <c r="C4" s="319" t="s">
        <v>1558</v>
      </c>
      <c r="D4" s="326" t="s">
        <v>1559</v>
      </c>
      <c r="E4" s="319" t="s">
        <v>1560</v>
      </c>
      <c r="F4" s="327"/>
      <c r="G4" s="321"/>
      <c r="H4" s="322"/>
      <c r="I4" s="323"/>
      <c r="J4" s="328" t="s">
        <v>1561</v>
      </c>
      <c r="K4" s="329">
        <v>2009</v>
      </c>
    </row>
    <row r="5" spans="2:15" ht="12.75" x14ac:dyDescent="0.2">
      <c r="B5" s="326" t="s">
        <v>1562</v>
      </c>
      <c r="C5" s="319"/>
      <c r="D5" s="330">
        <v>40543</v>
      </c>
      <c r="E5" s="319" t="s">
        <v>1563</v>
      </c>
      <c r="F5" s="327"/>
      <c r="H5" s="326"/>
      <c r="I5" s="331"/>
      <c r="J5" s="332" t="s">
        <v>1564</v>
      </c>
    </row>
    <row r="6" spans="2:15" ht="12.75" x14ac:dyDescent="0.2">
      <c r="B6" s="326"/>
      <c r="C6" s="331"/>
      <c r="D6" s="326"/>
      <c r="E6" s="331"/>
      <c r="F6" s="327"/>
      <c r="G6" s="321"/>
      <c r="H6" s="326"/>
      <c r="I6" s="331"/>
      <c r="J6" s="332" t="s">
        <v>1565</v>
      </c>
    </row>
    <row r="7" spans="2:15" ht="13.5" customHeight="1" x14ac:dyDescent="0.2">
      <c r="B7" s="326"/>
      <c r="C7" s="331"/>
      <c r="D7" s="326"/>
      <c r="E7" s="331"/>
      <c r="F7" s="333"/>
      <c r="G7" s="321"/>
      <c r="H7" s="326"/>
      <c r="I7" s="331"/>
      <c r="J7" s="332" t="s">
        <v>1566</v>
      </c>
    </row>
    <row r="8" spans="2:15" ht="12.75" x14ac:dyDescent="0.2">
      <c r="B8" s="326"/>
      <c r="C8" s="331"/>
      <c r="D8" s="326"/>
      <c r="E8" s="331"/>
      <c r="F8" s="327"/>
      <c r="H8" s="326"/>
      <c r="I8" s="331"/>
      <c r="J8" s="332" t="s">
        <v>1567</v>
      </c>
    </row>
    <row r="9" spans="2:15" ht="12.75" x14ac:dyDescent="0.2">
      <c r="B9" s="326"/>
      <c r="C9" s="331"/>
      <c r="D9" s="326"/>
      <c r="E9" s="331"/>
      <c r="F9" s="327" t="s">
        <v>1568</v>
      </c>
      <c r="H9" s="326"/>
      <c r="I9" s="331"/>
      <c r="J9" s="332" t="s">
        <v>1569</v>
      </c>
    </row>
    <row r="10" spans="2:15" ht="13.5" thickBot="1" x14ac:dyDescent="0.25">
      <c r="B10" s="326"/>
      <c r="C10" s="331"/>
      <c r="D10" s="326"/>
      <c r="E10" s="331"/>
      <c r="F10" s="327"/>
      <c r="G10" s="321"/>
      <c r="H10" s="326"/>
      <c r="I10" s="331"/>
      <c r="J10" s="334" t="s">
        <v>1570</v>
      </c>
    </row>
    <row r="11" spans="2:15" ht="12.75" x14ac:dyDescent="0.2">
      <c r="B11" s="326"/>
      <c r="C11" s="331"/>
      <c r="D11" s="326"/>
      <c r="E11" s="331"/>
      <c r="F11" s="327"/>
      <c r="G11" s="321"/>
      <c r="H11" s="326"/>
      <c r="I11" s="331"/>
      <c r="J11" s="335"/>
    </row>
    <row r="12" spans="2:15" x14ac:dyDescent="0.2">
      <c r="B12" s="326"/>
      <c r="C12" s="331"/>
      <c r="D12" s="326"/>
      <c r="E12" s="331"/>
      <c r="F12" s="327"/>
      <c r="G12" s="321"/>
      <c r="H12" s="326"/>
      <c r="I12" s="331"/>
      <c r="J12" s="326"/>
    </row>
    <row r="13" spans="2:15" x14ac:dyDescent="0.2">
      <c r="B13" s="326"/>
      <c r="C13" s="331"/>
      <c r="D13" s="326"/>
      <c r="E13" s="331"/>
      <c r="F13" s="327"/>
      <c r="G13" s="321"/>
      <c r="H13" s="326"/>
      <c r="I13" s="331"/>
      <c r="J13" s="326"/>
    </row>
    <row r="14" spans="2:15" ht="12.75" x14ac:dyDescent="0.2">
      <c r="B14" s="326"/>
      <c r="C14" s="319"/>
      <c r="D14" s="326"/>
      <c r="E14" s="319"/>
      <c r="F14" s="327"/>
      <c r="G14" s="321"/>
      <c r="H14" s="326"/>
      <c r="I14" s="331"/>
      <c r="J14" s="336"/>
    </row>
    <row r="15" spans="2:15" x14ac:dyDescent="0.2">
      <c r="B15" s="326"/>
      <c r="C15" s="319"/>
      <c r="D15" s="326"/>
      <c r="E15" s="319"/>
      <c r="F15" s="321"/>
      <c r="G15" s="321"/>
      <c r="H15" s="326"/>
      <c r="I15" s="331"/>
    </row>
    <row r="16" spans="2:15" x14ac:dyDescent="0.2">
      <c r="B16" s="326"/>
      <c r="C16" s="319"/>
      <c r="D16" s="326"/>
      <c r="E16" s="319"/>
      <c r="F16" s="321"/>
      <c r="G16" s="321"/>
      <c r="H16" s="326"/>
      <c r="I16" s="331"/>
    </row>
    <row r="17" spans="2:9" x14ac:dyDescent="0.2">
      <c r="B17" s="326"/>
      <c r="C17" s="319"/>
      <c r="D17" s="326"/>
      <c r="E17" s="319"/>
      <c r="F17" s="321"/>
      <c r="G17" s="321"/>
      <c r="H17" s="326"/>
      <c r="I17" s="331"/>
    </row>
    <row r="18" spans="2:9" x14ac:dyDescent="0.2">
      <c r="B18" s="326"/>
      <c r="C18" s="331"/>
      <c r="D18" s="326"/>
      <c r="E18" s="331"/>
      <c r="F18" s="321"/>
      <c r="G18" s="321"/>
      <c r="H18" s="326"/>
      <c r="I18" s="331"/>
    </row>
    <row r="19" spans="2:9" x14ac:dyDescent="0.2">
      <c r="B19" s="326"/>
      <c r="C19" s="331"/>
      <c r="D19" s="326"/>
      <c r="E19" s="331"/>
      <c r="F19" s="321"/>
      <c r="G19" s="321"/>
      <c r="H19" s="326"/>
      <c r="I19" s="331"/>
    </row>
    <row r="20" spans="2:9" x14ac:dyDescent="0.2">
      <c r="B20" s="326"/>
      <c r="C20" s="331"/>
      <c r="D20" s="326"/>
      <c r="E20" s="331"/>
      <c r="F20" s="321"/>
      <c r="G20" s="321"/>
      <c r="H20" s="326"/>
      <c r="I20" s="331"/>
    </row>
    <row r="21" spans="2:9" x14ac:dyDescent="0.2">
      <c r="B21" s="326"/>
      <c r="C21" s="331"/>
      <c r="D21" s="326"/>
      <c r="E21" s="331"/>
      <c r="F21" s="321"/>
      <c r="G21" s="321"/>
      <c r="H21" s="326"/>
      <c r="I21" s="331"/>
    </row>
    <row r="22" spans="2:9" x14ac:dyDescent="0.2">
      <c r="B22" s="326"/>
      <c r="C22" s="331"/>
      <c r="D22" s="326"/>
      <c r="E22" s="331"/>
      <c r="F22" s="321"/>
      <c r="G22" s="321"/>
      <c r="H22" s="326"/>
      <c r="I22" s="331"/>
    </row>
    <row r="23" spans="2:9" x14ac:dyDescent="0.2">
      <c r="B23" s="326"/>
      <c r="C23" s="331"/>
      <c r="D23" s="326"/>
      <c r="E23" s="331"/>
      <c r="F23" s="321"/>
      <c r="G23" s="321"/>
      <c r="H23" s="326"/>
      <c r="I23" s="331"/>
    </row>
    <row r="24" spans="2:9" x14ac:dyDescent="0.2">
      <c r="B24" s="326"/>
      <c r="C24" s="331"/>
      <c r="D24" s="326"/>
      <c r="E24" s="331"/>
      <c r="F24" s="321"/>
      <c r="G24" s="321"/>
      <c r="H24" s="326"/>
      <c r="I24" s="331"/>
    </row>
    <row r="25" spans="2:9" x14ac:dyDescent="0.2">
      <c r="B25" s="326"/>
      <c r="C25" s="331"/>
      <c r="D25" s="326"/>
      <c r="E25" s="331"/>
      <c r="F25" s="321"/>
      <c r="G25" s="321"/>
      <c r="H25" s="326"/>
      <c r="I25" s="331"/>
    </row>
    <row r="26" spans="2:9" x14ac:dyDescent="0.2">
      <c r="B26" s="326"/>
      <c r="C26" s="331"/>
      <c r="D26" s="326"/>
      <c r="E26" s="331"/>
      <c r="F26" s="321"/>
      <c r="G26" s="321"/>
      <c r="H26" s="326"/>
      <c r="I26" s="331"/>
    </row>
    <row r="27" spans="2:9" x14ac:dyDescent="0.2">
      <c r="B27" s="326"/>
      <c r="C27" s="331"/>
      <c r="D27" s="326"/>
      <c r="E27" s="331"/>
      <c r="F27" s="321"/>
      <c r="G27" s="321"/>
      <c r="H27" s="326"/>
      <c r="I27" s="331"/>
    </row>
    <row r="28" spans="2:9" x14ac:dyDescent="0.2">
      <c r="B28" s="326"/>
      <c r="C28" s="331"/>
      <c r="D28" s="326"/>
      <c r="E28" s="331"/>
      <c r="F28" s="321"/>
      <c r="G28" s="321"/>
      <c r="H28" s="326"/>
      <c r="I28" s="331"/>
    </row>
    <row r="29" spans="2:9" x14ac:dyDescent="0.2">
      <c r="B29" s="326"/>
      <c r="C29" s="331"/>
      <c r="D29" s="326"/>
      <c r="E29" s="331"/>
      <c r="F29" s="321"/>
      <c r="G29" s="321"/>
      <c r="H29" s="326"/>
      <c r="I29" s="331"/>
    </row>
    <row r="30" spans="2:9" x14ac:dyDescent="0.2">
      <c r="B30" s="326"/>
      <c r="C30" s="331"/>
      <c r="D30" s="326"/>
      <c r="E30" s="331"/>
      <c r="F30" s="321"/>
      <c r="G30" s="321"/>
      <c r="H30" s="326"/>
      <c r="I30" s="331"/>
    </row>
    <row r="31" spans="2:9" x14ac:dyDescent="0.2">
      <c r="B31" s="326"/>
      <c r="C31" s="331"/>
      <c r="D31" s="326"/>
      <c r="E31" s="331"/>
      <c r="F31" s="321"/>
      <c r="G31" s="321"/>
      <c r="H31" s="326"/>
      <c r="I31" s="331"/>
    </row>
    <row r="32" spans="2:9" x14ac:dyDescent="0.2">
      <c r="B32" s="326"/>
      <c r="C32" s="331"/>
      <c r="D32" s="326"/>
      <c r="E32" s="331"/>
      <c r="H32" s="326"/>
      <c r="I32" s="331"/>
    </row>
    <row r="33" spans="2:9" x14ac:dyDescent="0.2">
      <c r="B33" s="326"/>
      <c r="C33" s="331"/>
      <c r="D33" s="326"/>
      <c r="E33" s="331"/>
      <c r="H33" s="326"/>
      <c r="I33" s="331"/>
    </row>
    <row r="34" spans="2:9" x14ac:dyDescent="0.2">
      <c r="B34" s="326"/>
      <c r="C34" s="331"/>
      <c r="D34" s="326"/>
      <c r="E34" s="331"/>
      <c r="H34" s="326"/>
      <c r="I34" s="331"/>
    </row>
    <row r="35" spans="2:9" x14ac:dyDescent="0.2">
      <c r="B35" s="326"/>
      <c r="C35" s="331"/>
      <c r="D35" s="326"/>
      <c r="E35" s="331"/>
      <c r="H35" s="326"/>
      <c r="I35" s="331"/>
    </row>
    <row r="36" spans="2:9" x14ac:dyDescent="0.2">
      <c r="B36" s="326"/>
      <c r="C36" s="331"/>
      <c r="D36" s="326"/>
      <c r="E36" s="331"/>
      <c r="H36" s="326"/>
      <c r="I36" s="331"/>
    </row>
    <row r="37" spans="2:9" x14ac:dyDescent="0.2">
      <c r="B37" s="326"/>
      <c r="C37" s="331"/>
      <c r="D37" s="326"/>
      <c r="E37" s="331"/>
      <c r="H37" s="326"/>
      <c r="I37" s="331"/>
    </row>
    <row r="38" spans="2:9" x14ac:dyDescent="0.2">
      <c r="B38" s="326"/>
      <c r="C38" s="331"/>
      <c r="D38" s="326"/>
      <c r="E38" s="331"/>
      <c r="H38" s="326"/>
      <c r="I38" s="331"/>
    </row>
    <row r="39" spans="2:9" x14ac:dyDescent="0.2">
      <c r="B39" s="326"/>
      <c r="C39" s="331"/>
      <c r="D39" s="326"/>
      <c r="E39" s="331"/>
      <c r="H39" s="326"/>
      <c r="I39" s="331"/>
    </row>
    <row r="40" spans="2:9" x14ac:dyDescent="0.2">
      <c r="B40" s="326"/>
      <c r="C40" s="331"/>
      <c r="D40" s="326"/>
      <c r="E40" s="331"/>
      <c r="H40" s="326"/>
      <c r="I40" s="331"/>
    </row>
    <row r="41" spans="2:9" x14ac:dyDescent="0.2">
      <c r="B41" s="326"/>
      <c r="C41" s="331"/>
      <c r="D41" s="326"/>
      <c r="E41" s="331"/>
      <c r="H41" s="326"/>
      <c r="I41" s="331"/>
    </row>
    <row r="42" spans="2:9" x14ac:dyDescent="0.2">
      <c r="B42" s="326"/>
      <c r="C42" s="331"/>
      <c r="D42" s="326"/>
      <c r="E42" s="331"/>
      <c r="H42" s="326"/>
      <c r="I42" s="331"/>
    </row>
    <row r="43" spans="2:9" x14ac:dyDescent="0.2">
      <c r="B43" s="326"/>
      <c r="C43" s="331"/>
      <c r="D43" s="326"/>
      <c r="E43" s="331"/>
      <c r="H43" s="326"/>
      <c r="I43" s="331"/>
    </row>
    <row r="44" spans="2:9" x14ac:dyDescent="0.2">
      <c r="B44" s="326"/>
      <c r="C44" s="331"/>
      <c r="D44" s="326"/>
      <c r="E44" s="331"/>
      <c r="H44" s="326"/>
      <c r="I44" s="331"/>
    </row>
    <row r="45" spans="2:9" x14ac:dyDescent="0.2">
      <c r="B45" s="326"/>
      <c r="C45" s="331"/>
      <c r="D45" s="326"/>
      <c r="E45" s="331"/>
      <c r="H45" s="326"/>
      <c r="I45" s="331"/>
    </row>
    <row r="46" spans="2:9" x14ac:dyDescent="0.2">
      <c r="B46" s="326"/>
      <c r="C46" s="331"/>
      <c r="D46" s="326"/>
      <c r="E46" s="331"/>
      <c r="H46" s="326"/>
      <c r="I46" s="331"/>
    </row>
    <row r="47" spans="2:9" x14ac:dyDescent="0.2">
      <c r="B47" s="326"/>
      <c r="C47" s="331"/>
      <c r="D47" s="326"/>
      <c r="E47" s="331"/>
      <c r="H47" s="326"/>
      <c r="I47" s="331"/>
    </row>
    <row r="48" spans="2:9" x14ac:dyDescent="0.2">
      <c r="B48" s="326"/>
      <c r="C48" s="331"/>
      <c r="D48" s="326"/>
      <c r="E48" s="331"/>
      <c r="H48" s="326"/>
      <c r="I48" s="331"/>
    </row>
    <row r="49" spans="2:9" x14ac:dyDescent="0.2">
      <c r="B49" s="326"/>
      <c r="C49" s="331"/>
      <c r="D49" s="326"/>
      <c r="E49" s="331"/>
      <c r="H49" s="326"/>
      <c r="I49" s="331"/>
    </row>
    <row r="50" spans="2:9" x14ac:dyDescent="0.2">
      <c r="B50" s="326"/>
      <c r="C50" s="331"/>
      <c r="D50" s="326"/>
      <c r="E50" s="331"/>
      <c r="H50" s="326"/>
      <c r="I50" s="331"/>
    </row>
    <row r="51" spans="2:9" ht="12" thickBot="1" x14ac:dyDescent="0.25">
      <c r="B51" s="337"/>
      <c r="C51" s="338"/>
      <c r="D51" s="337"/>
      <c r="E51" s="338"/>
      <c r="H51" s="337"/>
      <c r="I51" s="338"/>
    </row>
  </sheetData>
  <dataConsolidate/>
  <phoneticPr fontId="4"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17</vt:i4>
      </vt:variant>
    </vt:vector>
  </HeadingPairs>
  <TitlesOfParts>
    <vt:vector size="24" baseType="lpstr">
      <vt:lpstr>Startside</vt:lpstr>
      <vt:lpstr>Rapport 10</vt:lpstr>
      <vt:lpstr>Rapport 11</vt:lpstr>
      <vt:lpstr>Rapport 21</vt:lpstr>
      <vt:lpstr>Kontroll</vt:lpstr>
      <vt:lpstr>Hjelp</vt:lpstr>
      <vt:lpstr>Innstillinger</vt:lpstr>
      <vt:lpstr>Innstillinger!AKTIVT_ARK</vt:lpstr>
      <vt:lpstr>Innstillinger!GYLDIG_TIL</vt:lpstr>
      <vt:lpstr>Innstillinger!INNST_BESKR</vt:lpstr>
      <vt:lpstr>Innstillinger!INNSTILLINGER</vt:lpstr>
      <vt:lpstr>Innstillinger!KOMMENTARER</vt:lpstr>
      <vt:lpstr>Innstillinger!Kvartal</vt:lpstr>
      <vt:lpstr>KVARTALER</vt:lpstr>
      <vt:lpstr>MÅNEDER</vt:lpstr>
      <vt:lpstr>Startside!P4_14</vt:lpstr>
      <vt:lpstr>SKJEMAVERSJON</vt:lpstr>
      <vt:lpstr>Innstillinger!SSB_MENY</vt:lpstr>
      <vt:lpstr>Innstillinger!TOOLBARS</vt:lpstr>
      <vt:lpstr>USER_YEARS</vt:lpstr>
      <vt:lpstr>Innstillinger!VALIDATE_CELL</vt:lpstr>
      <vt:lpstr>Innstillinger!VALIDATE_CELL_DESC</vt:lpstr>
      <vt:lpstr>Innstillinger!VALIDATE_SHEETS</vt:lpstr>
      <vt:lpstr>Innstillinger!År</vt:lpstr>
    </vt:vector>
  </TitlesOfParts>
  <Company>Statistisk sentralbyrå</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Bohlin Borgersen</dc:creator>
  <cp:lastModifiedBy>Hammer, Kjell</cp:lastModifiedBy>
  <cp:lastPrinted>2011-02-25T09:57:53Z</cp:lastPrinted>
  <dcterms:created xsi:type="dcterms:W3CDTF">2008-01-09T15:34:39Z</dcterms:created>
  <dcterms:modified xsi:type="dcterms:W3CDTF">2019-06-13T11:08:20Z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