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aglig\Kommunikasjon\Publisering\Artikler\Til Desken\2020-xx-xx Månedlige tall over lønnstakere\"/>
    </mc:Choice>
  </mc:AlternateContent>
  <xr:revisionPtr revIDLastSave="0" documentId="13_ncr:1_{7588AA7B-2BC4-4594-9205-3F979216DA85}" xr6:coauthVersionLast="36" xr6:coauthVersionMax="36" xr10:uidLastSave="{00000000-0000-0000-0000-000000000000}"/>
  <bookViews>
    <workbookView xWindow="2340" yWindow="0" windowWidth="27630" windowHeight="14610" xr2:uid="{00000000-000D-0000-FFFF-FFFF00000000}"/>
  </bookViews>
  <sheets>
    <sheet name="Hovedtall" sheetId="1" r:id="rId1"/>
    <sheet name="Sektor" sheetId="2" r:id="rId2"/>
    <sheet name="Næring" sheetId="3" r:id="rId3"/>
    <sheet name="Alder og kjønn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1" i="4" l="1"/>
  <c r="K22" i="4"/>
  <c r="K21" i="4"/>
  <c r="K20" i="4"/>
  <c r="K19" i="4"/>
  <c r="K18" i="4"/>
  <c r="K17" i="4"/>
  <c r="K16" i="4"/>
  <c r="K15" i="4"/>
  <c r="K14" i="4"/>
  <c r="K13" i="4"/>
  <c r="K12" i="4"/>
  <c r="K10" i="4"/>
  <c r="K9" i="4"/>
  <c r="K8" i="4"/>
  <c r="K7" i="4"/>
  <c r="K6" i="4"/>
  <c r="K5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E5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J8" i="2" l="1"/>
  <c r="J7" i="2"/>
  <c r="J6" i="2"/>
  <c r="J5" i="2"/>
  <c r="G8" i="2"/>
  <c r="G7" i="2"/>
  <c r="G6" i="2"/>
  <c r="G5" i="2"/>
  <c r="D8" i="2"/>
  <c r="D5" i="2"/>
  <c r="D7" i="2"/>
  <c r="D6" i="2"/>
</calcChain>
</file>

<file path=xl/sharedStrings.xml><?xml version="1.0" encoding="utf-8"?>
<sst xmlns="http://schemas.openxmlformats.org/spreadsheetml/2006/main" count="132" uniqueCount="76">
  <si>
    <t>Tabell 1. Lønnstakere, jobber (arbeidsforhold) og kontantlønn. Foreløpige tall</t>
  </si>
  <si>
    <t/>
  </si>
  <si>
    <t>Antall lønnstakere</t>
  </si>
  <si>
    <t>Antall jobber (arbeidsforhold)</t>
  </si>
  <si>
    <t>Gjennomsnittlig kontantlønn</t>
  </si>
  <si>
    <t>Nedre kvartil, kontantlønn</t>
  </si>
  <si>
    <t>Median kontantlønn</t>
  </si>
  <si>
    <t>Øvre kvartil, kontantlønn</t>
  </si>
  <si>
    <t>Januar 2018</t>
  </si>
  <si>
    <t>Februar 2018</t>
  </si>
  <si>
    <t>Mars 2018</t>
  </si>
  <si>
    <t>April 2018</t>
  </si>
  <si>
    <t>Mai 2018</t>
  </si>
  <si>
    <t>Juni 2018</t>
  </si>
  <si>
    <t>Juli 2018</t>
  </si>
  <si>
    <t>August 2018</t>
  </si>
  <si>
    <t>September 2018</t>
  </si>
  <si>
    <t>Oktober 2018</t>
  </si>
  <si>
    <t>November 2018</t>
  </si>
  <si>
    <t>Desember 2018</t>
  </si>
  <si>
    <t>Januar 2019</t>
  </si>
  <si>
    <t>Februar 2019</t>
  </si>
  <si>
    <t>Mars 2019</t>
  </si>
  <si>
    <t>April 2019</t>
  </si>
  <si>
    <t>Mai 2019</t>
  </si>
  <si>
    <t>Juni 2019</t>
  </si>
  <si>
    <t>Juli 2019</t>
  </si>
  <si>
    <t>August 2019</t>
  </si>
  <si>
    <t>September 2019</t>
  </si>
  <si>
    <t>Oktober 2019</t>
  </si>
  <si>
    <t>November 2019</t>
  </si>
  <si>
    <t>Desember 2019</t>
  </si>
  <si>
    <t>Januar 2020</t>
  </si>
  <si>
    <t>Februar 2020</t>
  </si>
  <si>
    <t>Mars 2020</t>
  </si>
  <si>
    <t>April 2020</t>
  </si>
  <si>
    <t>Mai 2020</t>
  </si>
  <si>
    <t>Juni 2020</t>
  </si>
  <si>
    <t>Juli 2020</t>
  </si>
  <si>
    <t>August 2020</t>
  </si>
  <si>
    <t>Kilde: Månedstall fra a-ordningen, Statistisk sentralbyrå</t>
  </si>
  <si>
    <t>Tabell 2. Lønnstakere, jobber (arbeidsforhold) og kontantlønn etter sektor. Foreløpige tall</t>
  </si>
  <si>
    <t>Alle sektorer</t>
  </si>
  <si>
    <t>Kommuneforvaltningen</t>
  </si>
  <si>
    <t>Privat sektor, offentlig eide foretak og uoppgitt</t>
  </si>
  <si>
    <t>Statsforvaltningen</t>
  </si>
  <si>
    <t>Tabell 3. Lønnstakere, jobber (arbeidsforhold) og kontantlønn etter næring. Foreløpige tall</t>
  </si>
  <si>
    <t>00-99 Alle næringer</t>
  </si>
  <si>
    <t>01-03 Jordbruk, skogbruk og fiske</t>
  </si>
  <si>
    <t>05-09 Bergverksdrift og utvinning</t>
  </si>
  <si>
    <t>10-33 Industri</t>
  </si>
  <si>
    <t>35-39 Elektrisitet, vann og renovasjon</t>
  </si>
  <si>
    <t>41-43 Bygge- og anleggsvirksomhet</t>
  </si>
  <si>
    <t>45-47 Varehandel, reparasjon av motorvogner</t>
  </si>
  <si>
    <t>49-53 Transport og lagring</t>
  </si>
  <si>
    <t>55-56 Overnattings- og serveringsvirksomhet</t>
  </si>
  <si>
    <t>58-63 Informasjon og kommunikasjon</t>
  </si>
  <si>
    <t>64-66 Finansiering og forsikring</t>
  </si>
  <si>
    <t>68-75 Teknisk tjenesteyting, eiendomsdrift</t>
  </si>
  <si>
    <t>77-82 Forretningsmessig tjenesteyting</t>
  </si>
  <si>
    <t>84 Off.adm., forsvar, sosialforsikring</t>
  </si>
  <si>
    <t>85 Undervisning</t>
  </si>
  <si>
    <t>86-88 Helse- og sosialtjenester</t>
  </si>
  <si>
    <t>90-99 Personlig tjenesteyting</t>
  </si>
  <si>
    <t>XX Uoppgitt</t>
  </si>
  <si>
    <t>Tabell 4. Lønnstakere, jobber (arbeidsforhold) og kontantlønn etter alder. Foreløpige tall</t>
  </si>
  <si>
    <t>Alle aldre</t>
  </si>
  <si>
    <t>Begge kjønn</t>
  </si>
  <si>
    <t>Menn</t>
  </si>
  <si>
    <t>Kvinner</t>
  </si>
  <si>
    <t>Under 25 år</t>
  </si>
  <si>
    <t>25-39 år</t>
  </si>
  <si>
    <t>40-54 år</t>
  </si>
  <si>
    <t>55-66 år</t>
  </si>
  <si>
    <t>67 år eller eldre</t>
  </si>
  <si>
    <t>Prosentvis endring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</si>
</sst>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/>
    <xf numFmtId="0" fontId="18" fillId="34" borderId="10" xfId="0" applyNumberFormat="1" applyFont="1" applyFill="1" applyBorder="1" applyAlignment="1" applyProtection="1">
      <alignment horizontal="center" wrapText="1"/>
    </xf>
    <xf numFmtId="0" fontId="18" fillId="34" borderId="10" xfId="0" applyNumberFormat="1" applyFont="1" applyFill="1" applyBorder="1" applyAlignment="1" applyProtection="1">
      <alignment horizontal="left" vertical="top" wrapText="1"/>
    </xf>
    <xf numFmtId="164" fontId="19" fillId="34" borderId="10" xfId="1" applyNumberFormat="1" applyFont="1" applyFill="1" applyBorder="1" applyAlignment="1" applyProtection="1">
      <alignment horizontal="right" wrapText="1"/>
    </xf>
    <xf numFmtId="0" fontId="18" fillId="34" borderId="13" xfId="0" applyNumberFormat="1" applyFont="1" applyFill="1" applyBorder="1" applyAlignment="1" applyProtection="1">
      <alignment wrapText="1"/>
    </xf>
    <xf numFmtId="0" fontId="18" fillId="34" borderId="14" xfId="0" applyNumberFormat="1" applyFont="1" applyFill="1" applyBorder="1" applyAlignment="1" applyProtection="1">
      <alignment wrapText="1"/>
    </xf>
    <xf numFmtId="0" fontId="21" fillId="34" borderId="14" xfId="0" applyNumberFormat="1" applyFont="1" applyFill="1" applyBorder="1" applyAlignment="1" applyProtection="1">
      <alignment horizontal="center" wrapText="1"/>
    </xf>
    <xf numFmtId="2" fontId="22" fillId="34" borderId="10" xfId="0" applyNumberFormat="1" applyFont="1" applyFill="1" applyBorder="1" applyAlignment="1" applyProtection="1">
      <alignment horizontal="right" wrapText="1"/>
    </xf>
    <xf numFmtId="0" fontId="0" fillId="33" borderId="0" xfId="0" applyNumberFormat="1" applyFont="1" applyFill="1" applyBorder="1" applyAlignment="1" applyProtection="1">
      <alignment wrapText="1"/>
    </xf>
    <xf numFmtId="0" fontId="18" fillId="34" borderId="17" xfId="0" applyNumberFormat="1" applyFont="1" applyFill="1" applyBorder="1" applyAlignment="1" applyProtection="1">
      <alignment wrapText="1"/>
    </xf>
    <xf numFmtId="0" fontId="18" fillId="34" borderId="18" xfId="0" applyNumberFormat="1" applyFont="1" applyFill="1" applyBorder="1" applyAlignment="1" applyProtection="1">
      <alignment wrapText="1"/>
    </xf>
    <xf numFmtId="0" fontId="18" fillId="34" borderId="19" xfId="0" applyNumberFormat="1" applyFont="1" applyFill="1" applyBorder="1" applyAlignment="1" applyProtection="1">
      <alignment wrapText="1"/>
    </xf>
    <xf numFmtId="0" fontId="18" fillId="34" borderId="20" xfId="0" applyNumberFormat="1" applyFont="1" applyFill="1" applyBorder="1" applyAlignment="1" applyProtection="1">
      <alignment wrapText="1"/>
    </xf>
    <xf numFmtId="0" fontId="21" fillId="34" borderId="15" xfId="0" applyNumberFormat="1" applyFont="1" applyFill="1" applyBorder="1" applyAlignment="1" applyProtection="1">
      <alignment horizontal="center" wrapText="1"/>
    </xf>
    <xf numFmtId="0" fontId="20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0" fontId="18" fillId="34" borderId="13" xfId="0" applyNumberFormat="1" applyFont="1" applyFill="1" applyBorder="1" applyAlignment="1" applyProtection="1">
      <alignment horizontal="center" wrapText="1"/>
    </xf>
    <xf numFmtId="0" fontId="18" fillId="34" borderId="14" xfId="0" applyNumberFormat="1" applyFont="1" applyFill="1" applyBorder="1" applyAlignment="1" applyProtection="1">
      <alignment horizontal="center" wrapText="1"/>
    </xf>
    <xf numFmtId="0" fontId="18" fillId="34" borderId="11" xfId="0" applyNumberFormat="1" applyFont="1" applyFill="1" applyBorder="1" applyAlignment="1" applyProtection="1">
      <alignment horizontal="center" wrapText="1"/>
    </xf>
    <xf numFmtId="0" fontId="18" fillId="34" borderId="16" xfId="0" applyNumberFormat="1" applyFont="1" applyFill="1" applyBorder="1" applyAlignment="1" applyProtection="1">
      <alignment horizontal="center" wrapText="1"/>
    </xf>
    <xf numFmtId="0" fontId="18" fillId="34" borderId="12" xfId="0" applyNumberFormat="1" applyFont="1" applyFill="1" applyBorder="1" applyAlignment="1" applyProtection="1">
      <alignment horizontal="center" wrapText="1"/>
    </xf>
    <xf numFmtId="0" fontId="18" fillId="34" borderId="13" xfId="0" applyNumberFormat="1" applyFont="1" applyFill="1" applyBorder="1" applyAlignment="1" applyProtection="1">
      <alignment horizontal="left" vertical="top" wrapText="1"/>
    </xf>
    <xf numFmtId="0" fontId="18" fillId="34" borderId="15" xfId="0" applyNumberFormat="1" applyFont="1" applyFill="1" applyBorder="1" applyAlignment="1" applyProtection="1">
      <alignment horizontal="left" vertical="top" wrapText="1"/>
    </xf>
    <xf numFmtId="0" fontId="18" fillId="34" borderId="14" xfId="0" applyNumberFormat="1" applyFont="1" applyFill="1" applyBorder="1" applyAlignment="1" applyProtection="1">
      <alignment horizontal="left" vertical="top" wrapText="1"/>
    </xf>
  </cellXfs>
  <cellStyles count="43">
    <cellStyle name="20 % – uthevingsfarge 1" xfId="20" builtinId="30" customBuiltin="1"/>
    <cellStyle name="20 % – uthevingsfarge 2" xfId="24" builtinId="34" customBuiltin="1"/>
    <cellStyle name="20 % – uthevingsfarge 3" xfId="28" builtinId="38" customBuiltin="1"/>
    <cellStyle name="20 % – uthevingsfarge 4" xfId="32" builtinId="42" customBuiltin="1"/>
    <cellStyle name="20 % – uthevingsfarge 5" xfId="36" builtinId="46" customBuiltin="1"/>
    <cellStyle name="20 % – uthevingsfarge 6" xfId="40" builtinId="50" customBuiltin="1"/>
    <cellStyle name="40 % – uthevingsfarge 1" xfId="21" builtinId="31" customBuiltin="1"/>
    <cellStyle name="40 % – uthevingsfarge 2" xfId="25" builtinId="35" customBuiltin="1"/>
    <cellStyle name="40 % – uthevingsfarge 3" xfId="29" builtinId="39" customBuiltin="1"/>
    <cellStyle name="40 % – uthevingsfarge 4" xfId="33" builtinId="43" customBuiltin="1"/>
    <cellStyle name="40 % – uthevingsfarge 5" xfId="37" builtinId="47" customBuiltin="1"/>
    <cellStyle name="40 % – uthevingsfarge 6" xfId="41" builtinId="51" customBuiltin="1"/>
    <cellStyle name="60 % – uthevingsfarge 1" xfId="22" builtinId="32" customBuiltin="1"/>
    <cellStyle name="60 % – uthevingsfarge 2" xfId="26" builtinId="36" customBuiltin="1"/>
    <cellStyle name="60 % – uthevingsfarge 3" xfId="30" builtinId="40" customBuiltin="1"/>
    <cellStyle name="60 % – uthevingsfarge 4" xfId="34" builtinId="44" customBuiltin="1"/>
    <cellStyle name="60 % – uthevingsfarge 5" xfId="38" builtinId="48" customBuiltin="1"/>
    <cellStyle name="60 % – uthevingsfarge 6" xfId="42" builtinId="52" customBuiltin="1"/>
    <cellStyle name="Beregning" xfId="12" builtinId="22" customBuiltin="1"/>
    <cellStyle name="Dårlig" xfId="8" builtinId="27" customBuiltin="1"/>
    <cellStyle name="Forklarende tekst" xfId="17" builtinId="53" customBuiltin="1"/>
    <cellStyle name="God" xfId="7" builtinId="26" customBuiltin="1"/>
    <cellStyle name="Inndata" xfId="10" builtinId="20" customBuiltin="1"/>
    <cellStyle name="Koblet celle" xfId="13" builtinId="24" customBuiltin="1"/>
    <cellStyle name="Komma" xfId="1" builtinId="3"/>
    <cellStyle name="Kontrollcelle" xfId="14" builtinId="23" customBuiltin="1"/>
    <cellStyle name="Merknad" xfId="16" builtinId="10" customBuiltin="1"/>
    <cellStyle name="Normal" xfId="0" builtinId="0"/>
    <cellStyle name="Nøytral" xfId="9" builtinId="28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Tittel" xfId="2" builtinId="15" customBuiltin="1"/>
    <cellStyle name="Totalt" xfId="18" builtinId="25" customBuiltin="1"/>
    <cellStyle name="Utdata" xfId="11" builtinId="21" customBuiltin="1"/>
    <cellStyle name="Uthevingsfarge1" xfId="19" builtinId="29" customBuiltin="1"/>
    <cellStyle name="Uthevingsfarge2" xfId="23" builtinId="33" customBuiltin="1"/>
    <cellStyle name="Uthevingsfarge3" xfId="27" builtinId="37" customBuiltin="1"/>
    <cellStyle name="Uthevingsfarge4" xfId="31" builtinId="41" customBuiltin="1"/>
    <cellStyle name="Uthevingsfarge5" xfId="35" builtinId="45" customBuiltin="1"/>
    <cellStyle name="Uthevingsfarge6" xfId="39" builtinId="49" customBuiltin="1"/>
    <cellStyle name="Varsel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workbookViewId="0">
      <selection sqref="A1:G1"/>
    </sheetView>
  </sheetViews>
  <sheetFormatPr baseColWidth="10" defaultRowHeight="15" x14ac:dyDescent="0.25"/>
  <cols>
    <col min="1" max="1" width="28.5703125" style="1" bestFit="1" customWidth="1"/>
    <col min="2" max="7" width="14.28515625" style="1" bestFit="1" customWidth="1"/>
    <col min="8" max="16384" width="11.42578125" style="1"/>
  </cols>
  <sheetData>
    <row r="1" spans="1:7" ht="27.95" customHeight="1" x14ac:dyDescent="0.25">
      <c r="A1" s="16" t="s">
        <v>0</v>
      </c>
      <c r="B1" s="16"/>
      <c r="C1" s="16"/>
      <c r="D1" s="16"/>
      <c r="E1" s="16"/>
      <c r="F1" s="16"/>
      <c r="G1" s="16"/>
    </row>
    <row r="2" spans="1:7" ht="14.1" customHeight="1" x14ac:dyDescent="0.25">
      <c r="A2" s="2"/>
    </row>
    <row r="3" spans="1:7" ht="26.2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x14ac:dyDescent="0.25">
      <c r="A4" s="4" t="s">
        <v>8</v>
      </c>
      <c r="B4" s="5">
        <v>2462043</v>
      </c>
      <c r="C4" s="5">
        <v>2707827</v>
      </c>
      <c r="D4" s="5">
        <v>36370.699999999997</v>
      </c>
      <c r="E4" s="5">
        <v>17619.419999999998</v>
      </c>
      <c r="F4" s="5">
        <v>35200</v>
      </c>
      <c r="G4" s="5">
        <v>47633.4</v>
      </c>
    </row>
    <row r="5" spans="1:7" x14ac:dyDescent="0.25">
      <c r="A5" s="4" t="s">
        <v>9</v>
      </c>
      <c r="B5" s="5">
        <v>2514027</v>
      </c>
      <c r="C5" s="5">
        <v>2759553</v>
      </c>
      <c r="D5" s="5">
        <v>37443.449999999997</v>
      </c>
      <c r="E5" s="5">
        <v>18150</v>
      </c>
      <c r="F5" s="5">
        <v>35865</v>
      </c>
      <c r="G5" s="5">
        <v>48241.7</v>
      </c>
    </row>
    <row r="6" spans="1:7" x14ac:dyDescent="0.25">
      <c r="A6" s="4" t="s">
        <v>10</v>
      </c>
      <c r="B6" s="5">
        <v>2526315</v>
      </c>
      <c r="C6" s="5">
        <v>2776001</v>
      </c>
      <c r="D6" s="5">
        <v>38104.75</v>
      </c>
      <c r="E6" s="5">
        <v>17794.09</v>
      </c>
      <c r="F6" s="5">
        <v>35354.94</v>
      </c>
      <c r="G6" s="5">
        <v>48066.66</v>
      </c>
    </row>
    <row r="7" spans="1:7" x14ac:dyDescent="0.25">
      <c r="A7" s="4" t="s">
        <v>11</v>
      </c>
      <c r="B7" s="5">
        <v>2536149</v>
      </c>
      <c r="C7" s="5">
        <v>2792133</v>
      </c>
      <c r="D7" s="5">
        <v>37964.620000000003</v>
      </c>
      <c r="E7" s="5">
        <v>17925</v>
      </c>
      <c r="F7" s="5">
        <v>35704.589999999997</v>
      </c>
      <c r="G7" s="5">
        <v>48280</v>
      </c>
    </row>
    <row r="8" spans="1:7" x14ac:dyDescent="0.25">
      <c r="A8" s="4" t="s">
        <v>12</v>
      </c>
      <c r="B8" s="5">
        <v>2551686</v>
      </c>
      <c r="C8" s="5">
        <v>2811496</v>
      </c>
      <c r="D8" s="5">
        <v>38513</v>
      </c>
      <c r="E8" s="5">
        <v>18613.650000000001</v>
      </c>
      <c r="F8" s="5">
        <v>36445.24</v>
      </c>
      <c r="G8" s="5">
        <v>49544.38</v>
      </c>
    </row>
    <row r="9" spans="1:7" x14ac:dyDescent="0.25">
      <c r="A9" s="4" t="s">
        <v>13</v>
      </c>
      <c r="B9" s="5">
        <v>2601912</v>
      </c>
      <c r="C9" s="5">
        <v>2892959</v>
      </c>
      <c r="D9" s="5">
        <v>44815.3</v>
      </c>
      <c r="E9" s="5">
        <v>19243.73</v>
      </c>
      <c r="F9" s="5">
        <v>41336.910000000003</v>
      </c>
      <c r="G9" s="5">
        <v>59518.41</v>
      </c>
    </row>
    <row r="10" spans="1:7" x14ac:dyDescent="0.25">
      <c r="A10" s="4" t="s">
        <v>14</v>
      </c>
      <c r="B10" s="5">
        <v>2579996</v>
      </c>
      <c r="C10" s="5">
        <v>2857965</v>
      </c>
      <c r="D10" s="5">
        <v>36759.69</v>
      </c>
      <c r="E10" s="5">
        <v>16629.150000000001</v>
      </c>
      <c r="F10" s="5">
        <v>35289.5</v>
      </c>
      <c r="G10" s="5">
        <v>48854.1</v>
      </c>
    </row>
    <row r="11" spans="1:7" x14ac:dyDescent="0.25">
      <c r="A11" s="4" t="s">
        <v>15</v>
      </c>
      <c r="B11" s="5">
        <v>2597556</v>
      </c>
      <c r="C11" s="5">
        <v>2847138</v>
      </c>
      <c r="D11" s="5">
        <v>35826.6</v>
      </c>
      <c r="E11" s="5">
        <v>17545.669999999998</v>
      </c>
      <c r="F11" s="5">
        <v>34892.39</v>
      </c>
      <c r="G11" s="5">
        <v>47429</v>
      </c>
    </row>
    <row r="12" spans="1:7" x14ac:dyDescent="0.25">
      <c r="A12" s="4" t="s">
        <v>16</v>
      </c>
      <c r="B12" s="5">
        <v>2593072</v>
      </c>
      <c r="C12" s="5">
        <v>2856118</v>
      </c>
      <c r="D12" s="5">
        <v>36889.93</v>
      </c>
      <c r="E12" s="5">
        <v>18281.25</v>
      </c>
      <c r="F12" s="5">
        <v>36166.839999999997</v>
      </c>
      <c r="G12" s="5">
        <v>48661.49</v>
      </c>
    </row>
    <row r="13" spans="1:7" x14ac:dyDescent="0.25">
      <c r="A13" s="4" t="s">
        <v>17</v>
      </c>
      <c r="B13" s="5">
        <v>2585643</v>
      </c>
      <c r="C13" s="5">
        <v>2851209</v>
      </c>
      <c r="D13" s="5">
        <v>37230.49</v>
      </c>
      <c r="E13" s="5">
        <v>18240</v>
      </c>
      <c r="F13" s="5">
        <v>36400</v>
      </c>
      <c r="G13" s="5">
        <v>49163</v>
      </c>
    </row>
    <row r="14" spans="1:7" x14ac:dyDescent="0.25">
      <c r="A14" s="4" t="s">
        <v>18</v>
      </c>
      <c r="B14" s="5">
        <v>2598461</v>
      </c>
      <c r="C14" s="5">
        <v>2866228</v>
      </c>
      <c r="D14" s="5">
        <v>37895.01</v>
      </c>
      <c r="E14" s="5">
        <v>18706.400000000001</v>
      </c>
      <c r="F14" s="5">
        <v>36960</v>
      </c>
      <c r="G14" s="5">
        <v>50000</v>
      </c>
    </row>
    <row r="15" spans="1:7" x14ac:dyDescent="0.25">
      <c r="A15" s="4" t="s">
        <v>19</v>
      </c>
      <c r="B15" s="5">
        <v>2617760</v>
      </c>
      <c r="C15" s="5">
        <v>2912118</v>
      </c>
      <c r="D15" s="5">
        <v>39716.22</v>
      </c>
      <c r="E15" s="5">
        <v>18250</v>
      </c>
      <c r="F15" s="5">
        <v>37170</v>
      </c>
      <c r="G15" s="5">
        <v>51208.33</v>
      </c>
    </row>
    <row r="16" spans="1:7" x14ac:dyDescent="0.25">
      <c r="A16" s="4" t="s">
        <v>20</v>
      </c>
      <c r="B16" s="5">
        <v>2504834</v>
      </c>
      <c r="C16" s="5">
        <v>2753166</v>
      </c>
      <c r="D16" s="5">
        <v>37476.85</v>
      </c>
      <c r="E16" s="5">
        <v>18221.7</v>
      </c>
      <c r="F16" s="5">
        <v>36350</v>
      </c>
      <c r="G16" s="5">
        <v>49317.33</v>
      </c>
    </row>
    <row r="17" spans="1:7" x14ac:dyDescent="0.25">
      <c r="A17" s="4" t="s">
        <v>21</v>
      </c>
      <c r="B17" s="5">
        <v>2559881</v>
      </c>
      <c r="C17" s="5">
        <v>2811112</v>
      </c>
      <c r="D17" s="5">
        <v>38885.65</v>
      </c>
      <c r="E17" s="5">
        <v>18955.02</v>
      </c>
      <c r="F17" s="5">
        <v>37220.93</v>
      </c>
      <c r="G17" s="5">
        <v>50000</v>
      </c>
    </row>
    <row r="18" spans="1:7" x14ac:dyDescent="0.25">
      <c r="A18" s="4" t="s">
        <v>22</v>
      </c>
      <c r="B18" s="5">
        <v>2579994</v>
      </c>
      <c r="C18" s="5">
        <v>2835624</v>
      </c>
      <c r="D18" s="5">
        <v>39671.480000000003</v>
      </c>
      <c r="E18" s="5">
        <v>18525.8</v>
      </c>
      <c r="F18" s="5">
        <v>36642.910000000003</v>
      </c>
      <c r="G18" s="5">
        <v>49810</v>
      </c>
    </row>
    <row r="19" spans="1:7" x14ac:dyDescent="0.25">
      <c r="A19" s="4" t="s">
        <v>23</v>
      </c>
      <c r="B19" s="5">
        <v>2589887</v>
      </c>
      <c r="C19" s="5">
        <v>2853424</v>
      </c>
      <c r="D19" s="5">
        <v>38933.339999999997</v>
      </c>
      <c r="E19" s="5">
        <v>18680</v>
      </c>
      <c r="F19" s="5">
        <v>36883.33</v>
      </c>
      <c r="G19" s="5">
        <v>49941.21</v>
      </c>
    </row>
    <row r="20" spans="1:7" x14ac:dyDescent="0.25">
      <c r="A20" s="4" t="s">
        <v>24</v>
      </c>
      <c r="B20" s="5">
        <v>2603850</v>
      </c>
      <c r="C20" s="5">
        <v>2867853</v>
      </c>
      <c r="D20" s="5">
        <v>39876.120000000003</v>
      </c>
      <c r="E20" s="5">
        <v>19298.400000000001</v>
      </c>
      <c r="F20" s="5">
        <v>37909.589999999997</v>
      </c>
      <c r="G20" s="5">
        <v>51228.66</v>
      </c>
    </row>
    <row r="21" spans="1:7" x14ac:dyDescent="0.25">
      <c r="A21" s="4" t="s">
        <v>25</v>
      </c>
      <c r="B21" s="5">
        <v>2646295</v>
      </c>
      <c r="C21" s="5">
        <v>2941953</v>
      </c>
      <c r="D21" s="5">
        <v>46285.599999999999</v>
      </c>
      <c r="E21" s="5">
        <v>19979.84</v>
      </c>
      <c r="F21" s="5">
        <v>42679.41</v>
      </c>
      <c r="G21" s="5">
        <v>61361.06</v>
      </c>
    </row>
    <row r="22" spans="1:7" x14ac:dyDescent="0.25">
      <c r="A22" s="4" t="s">
        <v>26</v>
      </c>
      <c r="B22" s="5">
        <v>2634636</v>
      </c>
      <c r="C22" s="5">
        <v>2916190</v>
      </c>
      <c r="D22" s="5">
        <v>38596.69</v>
      </c>
      <c r="E22" s="5">
        <v>17504.82</v>
      </c>
      <c r="F22" s="5">
        <v>36970.550000000003</v>
      </c>
      <c r="G22" s="5">
        <v>51041.67</v>
      </c>
    </row>
    <row r="23" spans="1:7" x14ac:dyDescent="0.25">
      <c r="A23" s="4" t="s">
        <v>27</v>
      </c>
      <c r="B23" s="5">
        <v>2643960</v>
      </c>
      <c r="C23" s="5">
        <v>2901899</v>
      </c>
      <c r="D23" s="5">
        <v>37372.910000000003</v>
      </c>
      <c r="E23" s="5">
        <v>18302.48</v>
      </c>
      <c r="F23" s="5">
        <v>36253.33</v>
      </c>
      <c r="G23" s="5">
        <v>49513.08</v>
      </c>
    </row>
    <row r="24" spans="1:7" x14ac:dyDescent="0.25">
      <c r="A24" s="4" t="s">
        <v>28</v>
      </c>
      <c r="B24" s="5">
        <v>2635919</v>
      </c>
      <c r="C24" s="5">
        <v>2910672</v>
      </c>
      <c r="D24" s="5">
        <v>38352.980000000003</v>
      </c>
      <c r="E24" s="5">
        <v>18958.27</v>
      </c>
      <c r="F24" s="5">
        <v>37730</v>
      </c>
      <c r="G24" s="5">
        <v>50536.14</v>
      </c>
    </row>
    <row r="25" spans="1:7" x14ac:dyDescent="0.25">
      <c r="A25" s="4" t="s">
        <v>29</v>
      </c>
      <c r="B25" s="5">
        <v>2630067</v>
      </c>
      <c r="C25" s="5">
        <v>2905276</v>
      </c>
      <c r="D25" s="5">
        <v>38805.279999999999</v>
      </c>
      <c r="E25" s="5">
        <v>19072.16</v>
      </c>
      <c r="F25" s="5">
        <v>38000</v>
      </c>
      <c r="G25" s="5">
        <v>51000</v>
      </c>
    </row>
    <row r="26" spans="1:7" x14ac:dyDescent="0.25">
      <c r="A26" s="4" t="s">
        <v>30</v>
      </c>
      <c r="B26" s="5">
        <v>2634800</v>
      </c>
      <c r="C26" s="5">
        <v>2910346</v>
      </c>
      <c r="D26" s="5">
        <v>39217.18</v>
      </c>
      <c r="E26" s="5">
        <v>19428.07</v>
      </c>
      <c r="F26" s="5">
        <v>38376.78</v>
      </c>
      <c r="G26" s="5">
        <v>51450</v>
      </c>
    </row>
    <row r="27" spans="1:7" x14ac:dyDescent="0.25">
      <c r="A27" s="4" t="s">
        <v>31</v>
      </c>
      <c r="B27" s="5">
        <v>2647713</v>
      </c>
      <c r="C27" s="5">
        <v>2949736</v>
      </c>
      <c r="D27" s="5">
        <v>40796.019999999997</v>
      </c>
      <c r="E27" s="5">
        <v>18981.64</v>
      </c>
      <c r="F27" s="5">
        <v>38633.339999999997</v>
      </c>
      <c r="G27" s="5">
        <v>52708</v>
      </c>
    </row>
    <row r="28" spans="1:7" x14ac:dyDescent="0.25">
      <c r="A28" s="4" t="s">
        <v>32</v>
      </c>
      <c r="B28" s="5">
        <v>2525254</v>
      </c>
      <c r="C28" s="5">
        <v>2781729</v>
      </c>
      <c r="D28" s="5">
        <v>38898.18</v>
      </c>
      <c r="E28" s="5">
        <v>18905.07</v>
      </c>
      <c r="F28" s="5">
        <v>37700</v>
      </c>
      <c r="G28" s="5">
        <v>50841.67</v>
      </c>
    </row>
    <row r="29" spans="1:7" x14ac:dyDescent="0.25">
      <c r="A29" s="4" t="s">
        <v>33</v>
      </c>
      <c r="B29" s="5">
        <v>2597875</v>
      </c>
      <c r="C29" s="5">
        <v>2858590</v>
      </c>
      <c r="D29" s="5">
        <v>40341.94</v>
      </c>
      <c r="E29" s="5">
        <v>19704.3</v>
      </c>
      <c r="F29" s="5">
        <v>38633.339999999997</v>
      </c>
      <c r="G29" s="5">
        <v>51718.95</v>
      </c>
    </row>
    <row r="30" spans="1:7" x14ac:dyDescent="0.25">
      <c r="A30" s="4" t="s">
        <v>34</v>
      </c>
      <c r="B30" s="5">
        <v>2597347</v>
      </c>
      <c r="C30" s="5">
        <v>2861510</v>
      </c>
      <c r="D30" s="5">
        <v>40708.730000000003</v>
      </c>
      <c r="E30" s="5">
        <v>18700</v>
      </c>
      <c r="F30" s="5">
        <v>37771.199999999997</v>
      </c>
      <c r="G30" s="5">
        <v>51150</v>
      </c>
    </row>
    <row r="31" spans="1:7" x14ac:dyDescent="0.25">
      <c r="A31" s="4" t="s">
        <v>35</v>
      </c>
      <c r="B31" s="5">
        <v>2540595</v>
      </c>
      <c r="C31" s="5">
        <v>2786164</v>
      </c>
      <c r="D31" s="5">
        <v>38956.559999999998</v>
      </c>
      <c r="E31" s="5">
        <v>16224.9</v>
      </c>
      <c r="F31" s="5">
        <v>37553</v>
      </c>
      <c r="G31" s="5">
        <v>51170.58</v>
      </c>
    </row>
    <row r="32" spans="1:7" x14ac:dyDescent="0.25">
      <c r="A32" s="4" t="s">
        <v>36</v>
      </c>
      <c r="B32" s="5">
        <v>2525969</v>
      </c>
      <c r="C32" s="5">
        <v>2747700</v>
      </c>
      <c r="D32" s="5">
        <v>40850.71</v>
      </c>
      <c r="E32" s="5">
        <v>18034.41</v>
      </c>
      <c r="F32" s="5">
        <v>39300</v>
      </c>
      <c r="G32" s="5">
        <v>53245.13</v>
      </c>
    </row>
    <row r="33" spans="1:7" x14ac:dyDescent="0.25">
      <c r="A33" s="4" t="s">
        <v>37</v>
      </c>
      <c r="B33" s="5">
        <v>2549312</v>
      </c>
      <c r="C33" s="5">
        <v>2792221</v>
      </c>
      <c r="D33" s="5">
        <v>49006.71</v>
      </c>
      <c r="E33" s="5">
        <v>22000</v>
      </c>
      <c r="F33" s="5">
        <v>45246.39</v>
      </c>
      <c r="G33" s="5">
        <v>64462.06</v>
      </c>
    </row>
    <row r="34" spans="1:7" x14ac:dyDescent="0.25">
      <c r="A34" s="4" t="s">
        <v>38</v>
      </c>
      <c r="B34" s="5">
        <v>2541066</v>
      </c>
      <c r="C34" s="5">
        <v>2774256</v>
      </c>
      <c r="D34" s="5">
        <v>39847.519999999997</v>
      </c>
      <c r="E34" s="5">
        <v>18735.21</v>
      </c>
      <c r="F34" s="5">
        <v>38458.19</v>
      </c>
      <c r="G34" s="5">
        <v>52256.41</v>
      </c>
    </row>
    <row r="35" spans="1:7" x14ac:dyDescent="0.25">
      <c r="A35" s="4" t="s">
        <v>39</v>
      </c>
      <c r="B35" s="5">
        <v>2571645</v>
      </c>
      <c r="C35" s="5">
        <v>2801299</v>
      </c>
      <c r="D35" s="5">
        <v>38276.51</v>
      </c>
      <c r="E35" s="5">
        <v>18984.189999999999</v>
      </c>
      <c r="F35" s="5">
        <v>37303</v>
      </c>
      <c r="G35" s="5">
        <v>50223.18</v>
      </c>
    </row>
    <row r="36" spans="1:7" ht="14.1" customHeight="1" x14ac:dyDescent="0.25">
      <c r="A36" s="2"/>
    </row>
    <row r="37" spans="1:7" ht="14.1" customHeight="1" x14ac:dyDescent="0.25">
      <c r="A37" s="17" t="s">
        <v>40</v>
      </c>
      <c r="B37" s="17"/>
      <c r="C37" s="17"/>
      <c r="D37" s="17"/>
      <c r="E37" s="17"/>
      <c r="F37" s="17"/>
      <c r="G37" s="17"/>
    </row>
  </sheetData>
  <mergeCells count="2">
    <mergeCell ref="A1:G1"/>
    <mergeCell ref="A37:G37"/>
  </mergeCells>
  <printOptions horizontalCentered="1" verticalCentered="1"/>
  <pageMargins left="0.08" right="0.08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"/>
  <sheetViews>
    <sheetView workbookViewId="0">
      <selection sqref="A1:J1"/>
    </sheetView>
  </sheetViews>
  <sheetFormatPr baseColWidth="10" defaultRowHeight="15" x14ac:dyDescent="0.25"/>
  <cols>
    <col min="1" max="1" width="40.5703125" style="1" customWidth="1"/>
    <col min="2" max="6" width="10.28515625" style="1" bestFit="1" customWidth="1"/>
    <col min="7" max="7" width="10.28515625" style="1" customWidth="1"/>
    <col min="8" max="8" width="10.42578125" style="1" customWidth="1"/>
    <col min="9" max="10" width="10.28515625" style="1" bestFit="1" customWidth="1"/>
    <col min="11" max="16384" width="11.42578125" style="1"/>
  </cols>
  <sheetData>
    <row r="1" spans="1:10" ht="14.1" customHeight="1" x14ac:dyDescent="0.25">
      <c r="A1" s="16" t="s">
        <v>41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4.1" customHeight="1" x14ac:dyDescent="0.25">
      <c r="A2" s="2"/>
    </row>
    <row r="3" spans="1:10" ht="15" customHeight="1" x14ac:dyDescent="0.25">
      <c r="A3" s="18" t="s">
        <v>1</v>
      </c>
      <c r="B3" s="20" t="s">
        <v>2</v>
      </c>
      <c r="C3" s="21"/>
      <c r="D3" s="22"/>
      <c r="E3" s="20" t="s">
        <v>3</v>
      </c>
      <c r="F3" s="21"/>
      <c r="G3" s="22"/>
      <c r="H3" s="20" t="s">
        <v>4</v>
      </c>
      <c r="I3" s="21"/>
      <c r="J3" s="22"/>
    </row>
    <row r="4" spans="1:10" ht="26.25" x14ac:dyDescent="0.25">
      <c r="A4" s="19"/>
      <c r="B4" s="3" t="s">
        <v>27</v>
      </c>
      <c r="C4" s="3" t="s">
        <v>39</v>
      </c>
      <c r="D4" s="8" t="s">
        <v>75</v>
      </c>
      <c r="E4" s="3" t="s">
        <v>27</v>
      </c>
      <c r="F4" s="3" t="s">
        <v>39</v>
      </c>
      <c r="G4" s="8" t="s">
        <v>75</v>
      </c>
      <c r="H4" s="3" t="s">
        <v>27</v>
      </c>
      <c r="I4" s="3" t="s">
        <v>39</v>
      </c>
      <c r="J4" s="8" t="s">
        <v>75</v>
      </c>
    </row>
    <row r="5" spans="1:10" x14ac:dyDescent="0.25">
      <c r="A5" s="4" t="s">
        <v>42</v>
      </c>
      <c r="B5" s="5">
        <v>2643960</v>
      </c>
      <c r="C5" s="5">
        <v>2571645</v>
      </c>
      <c r="D5" s="9">
        <f>((C5-B5)/B5)*100</f>
        <v>-2.7351018926156221</v>
      </c>
      <c r="E5" s="5">
        <v>2901899</v>
      </c>
      <c r="F5" s="5">
        <v>2801299</v>
      </c>
      <c r="G5" s="9">
        <f>((F5-E5)/E5)*100</f>
        <v>-3.4666954294412036</v>
      </c>
      <c r="H5" s="5">
        <v>37372.910000000003</v>
      </c>
      <c r="I5" s="5">
        <v>38276.51</v>
      </c>
      <c r="J5" s="9">
        <f>((I5-H5)/H5)*100</f>
        <v>2.4177940652734788</v>
      </c>
    </row>
    <row r="6" spans="1:10" x14ac:dyDescent="0.25">
      <c r="A6" s="4" t="s">
        <v>43</v>
      </c>
      <c r="B6" s="5">
        <v>547880</v>
      </c>
      <c r="C6" s="5">
        <v>544697</v>
      </c>
      <c r="D6" s="9">
        <f t="shared" ref="D6:D7" si="0">((C6-B6)/B6)*100</f>
        <v>-0.58096663502956858</v>
      </c>
      <c r="E6" s="5">
        <v>645598</v>
      </c>
      <c r="F6" s="5">
        <v>629323</v>
      </c>
      <c r="G6" s="9">
        <f t="shared" ref="G6:G7" si="1">((F6-E6)/E6)*100</f>
        <v>-2.5209185902062896</v>
      </c>
      <c r="H6" s="5">
        <v>31400.53</v>
      </c>
      <c r="I6" s="5">
        <v>32854.5</v>
      </c>
      <c r="J6" s="9">
        <f t="shared" ref="J6:J7" si="2">((I6-H6)/H6)*100</f>
        <v>4.6303995505808384</v>
      </c>
    </row>
    <row r="7" spans="1:10" x14ac:dyDescent="0.25">
      <c r="A7" s="4" t="s">
        <v>44</v>
      </c>
      <c r="B7" s="5">
        <v>1792980</v>
      </c>
      <c r="C7" s="5">
        <v>1717638</v>
      </c>
      <c r="D7" s="9">
        <f t="shared" si="0"/>
        <v>-4.2020546799183478</v>
      </c>
      <c r="E7" s="5">
        <v>1933992</v>
      </c>
      <c r="F7" s="5">
        <v>1843734</v>
      </c>
      <c r="G7" s="9">
        <f t="shared" si="1"/>
        <v>-4.6669272675378179</v>
      </c>
      <c r="H7" s="5">
        <v>38160.47</v>
      </c>
      <c r="I7" s="5">
        <v>38770.68</v>
      </c>
      <c r="J7" s="9">
        <f t="shared" si="2"/>
        <v>1.5990631142645757</v>
      </c>
    </row>
    <row r="8" spans="1:10" x14ac:dyDescent="0.25">
      <c r="A8" s="4" t="s">
        <v>45</v>
      </c>
      <c r="B8" s="5">
        <v>303100</v>
      </c>
      <c r="C8" s="5">
        <v>309310</v>
      </c>
      <c r="D8" s="9">
        <f>((C8-B8)/B8)*100</f>
        <v>2.0488287693830416</v>
      </c>
      <c r="E8" s="5">
        <v>322309</v>
      </c>
      <c r="F8" s="5">
        <v>328242</v>
      </c>
      <c r="G8" s="9">
        <f>((F8-E8)/E8)*100</f>
        <v>1.8407801209398433</v>
      </c>
      <c r="H8" s="5">
        <v>44610.12</v>
      </c>
      <c r="I8" s="5">
        <v>45896.11</v>
      </c>
      <c r="J8" s="9">
        <f>((I8-H8)/H8)*100</f>
        <v>2.882731541632253</v>
      </c>
    </row>
    <row r="9" spans="1:10" ht="14.1" customHeight="1" x14ac:dyDescent="0.25">
      <c r="A9" s="2"/>
    </row>
    <row r="10" spans="1:10" ht="14.1" customHeight="1" x14ac:dyDescent="0.25">
      <c r="A10" s="17" t="s">
        <v>40</v>
      </c>
      <c r="B10" s="17"/>
      <c r="C10" s="17"/>
      <c r="D10" s="17"/>
      <c r="E10" s="17"/>
      <c r="F10" s="17"/>
      <c r="G10" s="17"/>
      <c r="H10" s="17"/>
      <c r="I10" s="17"/>
      <c r="J10" s="17"/>
    </row>
  </sheetData>
  <mergeCells count="6">
    <mergeCell ref="A10:J10"/>
    <mergeCell ref="A1:J1"/>
    <mergeCell ref="A3:A4"/>
    <mergeCell ref="B3:D3"/>
    <mergeCell ref="E3:G3"/>
    <mergeCell ref="H3:J3"/>
  </mergeCells>
  <printOptions horizontalCentered="1" verticalCentered="1"/>
  <pageMargins left="0.08" right="0.08" top="1" bottom="1" header="0.5" footer="0.5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4"/>
  <sheetViews>
    <sheetView workbookViewId="0">
      <selection sqref="A1:J1"/>
    </sheetView>
  </sheetViews>
  <sheetFormatPr baseColWidth="10" defaultRowHeight="15" x14ac:dyDescent="0.25"/>
  <cols>
    <col min="1" max="1" width="57.140625" style="1" bestFit="1" customWidth="1"/>
    <col min="2" max="6" width="10.28515625" style="1" bestFit="1" customWidth="1"/>
    <col min="7" max="8" width="10.42578125" style="1" customWidth="1"/>
    <col min="9" max="10" width="10.28515625" style="1" bestFit="1" customWidth="1"/>
    <col min="11" max="16384" width="11.42578125" style="1"/>
  </cols>
  <sheetData>
    <row r="1" spans="1:10" ht="14.1" customHeight="1" x14ac:dyDescent="0.25">
      <c r="A1" s="16" t="s">
        <v>46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4.1" customHeight="1" x14ac:dyDescent="0.25">
      <c r="A2" s="2"/>
    </row>
    <row r="3" spans="1:10" s="10" customFormat="1" ht="15" customHeight="1" x14ac:dyDescent="0.25">
      <c r="A3" s="6" t="s">
        <v>1</v>
      </c>
      <c r="B3" s="20" t="s">
        <v>2</v>
      </c>
      <c r="C3" s="21"/>
      <c r="D3" s="22"/>
      <c r="E3" s="20" t="s">
        <v>3</v>
      </c>
      <c r="F3" s="21"/>
      <c r="G3" s="22"/>
      <c r="H3" s="20" t="s">
        <v>4</v>
      </c>
      <c r="I3" s="21"/>
      <c r="J3" s="22"/>
    </row>
    <row r="4" spans="1:10" ht="26.25" x14ac:dyDescent="0.25">
      <c r="A4" s="7"/>
      <c r="B4" s="3" t="s">
        <v>27</v>
      </c>
      <c r="C4" s="3" t="s">
        <v>39</v>
      </c>
      <c r="D4" s="8" t="s">
        <v>75</v>
      </c>
      <c r="E4" s="3" t="s">
        <v>27</v>
      </c>
      <c r="F4" s="3" t="s">
        <v>39</v>
      </c>
      <c r="G4" s="8" t="s">
        <v>75</v>
      </c>
      <c r="H4" s="3" t="s">
        <v>27</v>
      </c>
      <c r="I4" s="3" t="s">
        <v>39</v>
      </c>
      <c r="J4" s="8" t="s">
        <v>75</v>
      </c>
    </row>
    <row r="5" spans="1:10" x14ac:dyDescent="0.25">
      <c r="A5" s="4" t="s">
        <v>47</v>
      </c>
      <c r="B5" s="5">
        <v>2643960</v>
      </c>
      <c r="C5" s="5">
        <v>2571645</v>
      </c>
      <c r="D5" s="9">
        <f>((C5-B5)/B5)*100</f>
        <v>-2.7351018926156221</v>
      </c>
      <c r="E5" s="5">
        <v>2901899</v>
      </c>
      <c r="F5" s="5">
        <v>2801299</v>
      </c>
      <c r="G5" s="9">
        <f>((F5-E5)/E5)*100</f>
        <v>-3.4666954294412036</v>
      </c>
      <c r="H5" s="5">
        <v>37372.910000000003</v>
      </c>
      <c r="I5" s="5">
        <v>38276.51</v>
      </c>
      <c r="J5" s="9">
        <f>((I5-H5)/H5)*100</f>
        <v>2.4177940652734788</v>
      </c>
    </row>
    <row r="6" spans="1:10" x14ac:dyDescent="0.25">
      <c r="A6" s="4" t="s">
        <v>48</v>
      </c>
      <c r="B6" s="5">
        <v>34979</v>
      </c>
      <c r="C6" s="5">
        <v>34883</v>
      </c>
      <c r="D6" s="9">
        <f t="shared" ref="D6:D21" si="0">((C6-B6)/B6)*100</f>
        <v>-0.27445038451642412</v>
      </c>
      <c r="E6" s="5">
        <v>40888</v>
      </c>
      <c r="F6" s="5">
        <v>40719</v>
      </c>
      <c r="G6" s="9">
        <f t="shared" ref="G6:G21" si="1">((F6-E6)/E6)*100</f>
        <v>-0.41332420270005871</v>
      </c>
      <c r="H6" s="5">
        <v>27176.37</v>
      </c>
      <c r="I6" s="5">
        <v>29139.8</v>
      </c>
      <c r="J6" s="9">
        <f t="shared" ref="J6:J21" si="2">((I6-H6)/H6)*100</f>
        <v>7.2247691652711543</v>
      </c>
    </row>
    <row r="7" spans="1:10" x14ac:dyDescent="0.25">
      <c r="A7" s="4" t="s">
        <v>49</v>
      </c>
      <c r="B7" s="5">
        <v>59919</v>
      </c>
      <c r="C7" s="5">
        <v>60772</v>
      </c>
      <c r="D7" s="9">
        <f t="shared" si="0"/>
        <v>1.4235885111567281</v>
      </c>
      <c r="E7" s="5">
        <v>60459</v>
      </c>
      <c r="F7" s="5">
        <v>61399</v>
      </c>
      <c r="G7" s="9">
        <f t="shared" si="1"/>
        <v>1.5547726558494186</v>
      </c>
      <c r="H7" s="5">
        <v>74756.800000000003</v>
      </c>
      <c r="I7" s="5">
        <v>72758.44</v>
      </c>
      <c r="J7" s="9">
        <f t="shared" si="2"/>
        <v>-2.6731481283308014</v>
      </c>
    </row>
    <row r="8" spans="1:10" x14ac:dyDescent="0.25">
      <c r="A8" s="4" t="s">
        <v>50</v>
      </c>
      <c r="B8" s="5">
        <v>219647</v>
      </c>
      <c r="C8" s="5">
        <v>210450</v>
      </c>
      <c r="D8" s="9">
        <f t="shared" si="0"/>
        <v>-4.1871730549472561</v>
      </c>
      <c r="E8" s="5">
        <v>224735</v>
      </c>
      <c r="F8" s="5">
        <v>215101</v>
      </c>
      <c r="G8" s="9">
        <f t="shared" si="1"/>
        <v>-4.2868267070104791</v>
      </c>
      <c r="H8" s="5">
        <v>43590.32</v>
      </c>
      <c r="I8" s="5">
        <v>43898.25</v>
      </c>
      <c r="J8" s="9">
        <f t="shared" si="2"/>
        <v>0.70641830571558151</v>
      </c>
    </row>
    <row r="9" spans="1:10" x14ac:dyDescent="0.25">
      <c r="A9" s="4" t="s">
        <v>51</v>
      </c>
      <c r="B9" s="5">
        <v>33430</v>
      </c>
      <c r="C9" s="5">
        <v>33795</v>
      </c>
      <c r="D9" s="9">
        <f t="shared" si="0"/>
        <v>1.0918336823212682</v>
      </c>
      <c r="E9" s="5">
        <v>34923</v>
      </c>
      <c r="F9" s="5">
        <v>35141</v>
      </c>
      <c r="G9" s="9">
        <f t="shared" si="1"/>
        <v>0.62423044984680587</v>
      </c>
      <c r="H9" s="5">
        <v>49206.3</v>
      </c>
      <c r="I9" s="5">
        <v>50086.39</v>
      </c>
      <c r="J9" s="9">
        <f t="shared" si="2"/>
        <v>1.7885717885717813</v>
      </c>
    </row>
    <row r="10" spans="1:10" x14ac:dyDescent="0.25">
      <c r="A10" s="4" t="s">
        <v>52</v>
      </c>
      <c r="B10" s="5">
        <v>231390</v>
      </c>
      <c r="C10" s="5">
        <v>226285</v>
      </c>
      <c r="D10" s="9">
        <f t="shared" si="0"/>
        <v>-2.2062319028480055</v>
      </c>
      <c r="E10" s="5">
        <v>239175</v>
      </c>
      <c r="F10" s="5">
        <v>233617</v>
      </c>
      <c r="G10" s="9">
        <f t="shared" si="1"/>
        <v>-2.3238214696352042</v>
      </c>
      <c r="H10" s="5">
        <v>37372.28</v>
      </c>
      <c r="I10" s="5">
        <v>36954.050000000003</v>
      </c>
      <c r="J10" s="9">
        <f t="shared" si="2"/>
        <v>-1.1190914763562618</v>
      </c>
    </row>
    <row r="11" spans="1:10" x14ac:dyDescent="0.25">
      <c r="A11" s="4" t="s">
        <v>53</v>
      </c>
      <c r="B11" s="5">
        <v>349652</v>
      </c>
      <c r="C11" s="5">
        <v>339892</v>
      </c>
      <c r="D11" s="9">
        <f t="shared" si="0"/>
        <v>-2.7913468248429867</v>
      </c>
      <c r="E11" s="5">
        <v>380233</v>
      </c>
      <c r="F11" s="5">
        <v>367523</v>
      </c>
      <c r="G11" s="9">
        <f t="shared" si="1"/>
        <v>-3.3426872470301108</v>
      </c>
      <c r="H11" s="5">
        <v>30964.5</v>
      </c>
      <c r="I11" s="5">
        <v>31485.86</v>
      </c>
      <c r="J11" s="9">
        <f t="shared" si="2"/>
        <v>1.6837345992991994</v>
      </c>
    </row>
    <row r="12" spans="1:10" x14ac:dyDescent="0.25">
      <c r="A12" s="4" t="s">
        <v>54</v>
      </c>
      <c r="B12" s="5">
        <v>135442</v>
      </c>
      <c r="C12" s="5">
        <v>125496</v>
      </c>
      <c r="D12" s="9">
        <f t="shared" si="0"/>
        <v>-7.343364687467699</v>
      </c>
      <c r="E12" s="5">
        <v>145997</v>
      </c>
      <c r="F12" s="5">
        <v>135051</v>
      </c>
      <c r="G12" s="9">
        <f t="shared" si="1"/>
        <v>-7.4974143304314467</v>
      </c>
      <c r="H12" s="5">
        <v>40506.68</v>
      </c>
      <c r="I12" s="5">
        <v>39740.660000000003</v>
      </c>
      <c r="J12" s="9">
        <f t="shared" si="2"/>
        <v>-1.8910954933852804</v>
      </c>
    </row>
    <row r="13" spans="1:10" x14ac:dyDescent="0.25">
      <c r="A13" s="4" t="s">
        <v>55</v>
      </c>
      <c r="B13" s="5">
        <v>107155</v>
      </c>
      <c r="C13" s="5">
        <v>91905</v>
      </c>
      <c r="D13" s="9">
        <f t="shared" si="0"/>
        <v>-14.231720405020765</v>
      </c>
      <c r="E13" s="5">
        <v>125421</v>
      </c>
      <c r="F13" s="5">
        <v>106691</v>
      </c>
      <c r="G13" s="9">
        <f t="shared" si="1"/>
        <v>-14.933703287328278</v>
      </c>
      <c r="H13" s="5">
        <v>21143.94</v>
      </c>
      <c r="I13" s="5">
        <v>21648.81</v>
      </c>
      <c r="J13" s="9">
        <f t="shared" si="2"/>
        <v>2.3877763557785476</v>
      </c>
    </row>
    <row r="14" spans="1:10" x14ac:dyDescent="0.25">
      <c r="A14" s="4" t="s">
        <v>56</v>
      </c>
      <c r="B14" s="5">
        <v>94768</v>
      </c>
      <c r="C14" s="5">
        <v>95802</v>
      </c>
      <c r="D14" s="9">
        <f t="shared" si="0"/>
        <v>1.0910855985142665</v>
      </c>
      <c r="E14" s="5">
        <v>98202</v>
      </c>
      <c r="F14" s="5">
        <v>98742</v>
      </c>
      <c r="G14" s="9">
        <f t="shared" si="1"/>
        <v>0.54988696767886602</v>
      </c>
      <c r="H14" s="5">
        <v>55537.95</v>
      </c>
      <c r="I14" s="5">
        <v>56853.59</v>
      </c>
      <c r="J14" s="9">
        <f t="shared" si="2"/>
        <v>2.3689027052672982</v>
      </c>
    </row>
    <row r="15" spans="1:10" x14ac:dyDescent="0.25">
      <c r="A15" s="4" t="s">
        <v>57</v>
      </c>
      <c r="B15" s="5">
        <v>46475</v>
      </c>
      <c r="C15" s="5">
        <v>46959</v>
      </c>
      <c r="D15" s="9">
        <f t="shared" si="0"/>
        <v>1.0414201183431953</v>
      </c>
      <c r="E15" s="5">
        <v>47139</v>
      </c>
      <c r="F15" s="5">
        <v>47797</v>
      </c>
      <c r="G15" s="9">
        <f t="shared" si="1"/>
        <v>1.3958717834489489</v>
      </c>
      <c r="H15" s="5">
        <v>60684.25</v>
      </c>
      <c r="I15" s="5">
        <v>63590.66</v>
      </c>
      <c r="J15" s="9">
        <f t="shared" si="2"/>
        <v>4.7893975784491092</v>
      </c>
    </row>
    <row r="16" spans="1:10" x14ac:dyDescent="0.25">
      <c r="A16" s="4" t="s">
        <v>58</v>
      </c>
      <c r="B16" s="5">
        <v>159418</v>
      </c>
      <c r="C16" s="5">
        <v>157609</v>
      </c>
      <c r="D16" s="9">
        <f t="shared" si="0"/>
        <v>-1.1347526628109748</v>
      </c>
      <c r="E16" s="5">
        <v>170887</v>
      </c>
      <c r="F16" s="5">
        <v>168207</v>
      </c>
      <c r="G16" s="9">
        <f t="shared" si="1"/>
        <v>-1.5682878159251437</v>
      </c>
      <c r="H16" s="5">
        <v>49337.79</v>
      </c>
      <c r="I16" s="5">
        <v>50074.78</v>
      </c>
      <c r="J16" s="9">
        <f t="shared" si="2"/>
        <v>1.4937637052652701</v>
      </c>
    </row>
    <row r="17" spans="1:10" x14ac:dyDescent="0.25">
      <c r="A17" s="4" t="s">
        <v>59</v>
      </c>
      <c r="B17" s="5">
        <v>151430</v>
      </c>
      <c r="C17" s="5">
        <v>131453</v>
      </c>
      <c r="D17" s="9">
        <f t="shared" si="0"/>
        <v>-13.192234035527967</v>
      </c>
      <c r="E17" s="5">
        <v>167103</v>
      </c>
      <c r="F17" s="5">
        <v>144203</v>
      </c>
      <c r="G17" s="9">
        <f t="shared" si="1"/>
        <v>-13.704122607014835</v>
      </c>
      <c r="H17" s="5">
        <v>31235.23</v>
      </c>
      <c r="I17" s="5">
        <v>31038.560000000001</v>
      </c>
      <c r="J17" s="9">
        <f t="shared" si="2"/>
        <v>-0.62964159380288942</v>
      </c>
    </row>
    <row r="18" spans="1:10" x14ac:dyDescent="0.25">
      <c r="A18" s="4" t="s">
        <v>60</v>
      </c>
      <c r="B18" s="5">
        <v>169589</v>
      </c>
      <c r="C18" s="5">
        <v>170658</v>
      </c>
      <c r="D18" s="9">
        <f t="shared" si="0"/>
        <v>0.63034748716013422</v>
      </c>
      <c r="E18" s="5">
        <v>184123</v>
      </c>
      <c r="F18" s="5">
        <v>184459</v>
      </c>
      <c r="G18" s="9">
        <f t="shared" si="1"/>
        <v>0.18248670725547594</v>
      </c>
      <c r="H18" s="5">
        <v>42837.42</v>
      </c>
      <c r="I18" s="5">
        <v>43973.19</v>
      </c>
      <c r="J18" s="9">
        <f t="shared" si="2"/>
        <v>2.6513501513396558</v>
      </c>
    </row>
    <row r="19" spans="1:10" x14ac:dyDescent="0.25">
      <c r="A19" s="4" t="s">
        <v>61</v>
      </c>
      <c r="B19" s="5">
        <v>202813</v>
      </c>
      <c r="C19" s="5">
        <v>201549</v>
      </c>
      <c r="D19" s="9">
        <f t="shared" si="0"/>
        <v>-0.62323421082474983</v>
      </c>
      <c r="E19" s="5">
        <v>224978</v>
      </c>
      <c r="F19" s="5">
        <v>221385</v>
      </c>
      <c r="G19" s="9">
        <f t="shared" si="1"/>
        <v>-1.5970450444043418</v>
      </c>
      <c r="H19" s="5">
        <v>38221.599999999999</v>
      </c>
      <c r="I19" s="5">
        <v>39297.22</v>
      </c>
      <c r="J19" s="9">
        <f t="shared" si="2"/>
        <v>2.8141679050589263</v>
      </c>
    </row>
    <row r="20" spans="1:10" x14ac:dyDescent="0.25">
      <c r="A20" s="4" t="s">
        <v>62</v>
      </c>
      <c r="B20" s="5">
        <v>553830</v>
      </c>
      <c r="C20" s="5">
        <v>552589</v>
      </c>
      <c r="D20" s="9">
        <f t="shared" si="0"/>
        <v>-0.22407597999386095</v>
      </c>
      <c r="E20" s="5">
        <v>644845</v>
      </c>
      <c r="F20" s="5">
        <v>632777</v>
      </c>
      <c r="G20" s="9">
        <f t="shared" si="1"/>
        <v>-1.8714574820305654</v>
      </c>
      <c r="H20" s="5">
        <v>31787.16</v>
      </c>
      <c r="I20" s="5">
        <v>33263.660000000003</v>
      </c>
      <c r="J20" s="9">
        <f t="shared" si="2"/>
        <v>4.6449572720557724</v>
      </c>
    </row>
    <row r="21" spans="1:10" x14ac:dyDescent="0.25">
      <c r="A21" s="4" t="s">
        <v>63</v>
      </c>
      <c r="B21" s="5">
        <v>93141</v>
      </c>
      <c r="C21" s="5">
        <v>90286</v>
      </c>
      <c r="D21" s="9">
        <f t="shared" si="0"/>
        <v>-3.0652451659312225</v>
      </c>
      <c r="E21" s="5">
        <v>111670</v>
      </c>
      <c r="F21" s="5">
        <v>106766</v>
      </c>
      <c r="G21" s="9">
        <f t="shared" si="1"/>
        <v>-4.3915107011730994</v>
      </c>
      <c r="H21" s="5">
        <v>27171.4</v>
      </c>
      <c r="I21" s="5">
        <v>28216.47</v>
      </c>
      <c r="J21" s="9">
        <f t="shared" si="2"/>
        <v>3.8462132978057797</v>
      </c>
    </row>
    <row r="22" spans="1:10" x14ac:dyDescent="0.25">
      <c r="A22" s="4" t="s">
        <v>64</v>
      </c>
      <c r="B22" s="5">
        <v>882</v>
      </c>
      <c r="C22" s="5">
        <v>1262</v>
      </c>
      <c r="D22" s="9">
        <f>((C22-B22)/B22)*100</f>
        <v>43.083900226757372</v>
      </c>
      <c r="E22" s="5">
        <v>1121</v>
      </c>
      <c r="F22" s="5">
        <v>1721</v>
      </c>
      <c r="G22" s="9">
        <f>((F22-E22)/E22)*100</f>
        <v>53.523639607493308</v>
      </c>
      <c r="H22" s="5">
        <v>40308.03</v>
      </c>
      <c r="I22" s="5">
        <v>35838.32</v>
      </c>
      <c r="J22" s="9">
        <f>((I22-H22)/H22)*100</f>
        <v>-11.088882289707533</v>
      </c>
    </row>
    <row r="23" spans="1:10" ht="14.1" customHeight="1" x14ac:dyDescent="0.25">
      <c r="A23" s="2"/>
    </row>
    <row r="24" spans="1:10" ht="14.1" customHeight="1" x14ac:dyDescent="0.25">
      <c r="A24" s="17" t="s">
        <v>40</v>
      </c>
      <c r="B24" s="17"/>
      <c r="C24" s="17"/>
      <c r="D24" s="17"/>
      <c r="E24" s="17"/>
      <c r="F24" s="17"/>
      <c r="G24" s="17"/>
      <c r="H24" s="17"/>
      <c r="I24" s="17"/>
      <c r="J24" s="17"/>
    </row>
  </sheetData>
  <mergeCells count="5">
    <mergeCell ref="A1:J1"/>
    <mergeCell ref="B3:D3"/>
    <mergeCell ref="E3:G3"/>
    <mergeCell ref="H3:J3"/>
    <mergeCell ref="A24:J24"/>
  </mergeCells>
  <printOptions horizontalCentered="1" verticalCentered="1"/>
  <pageMargins left="0.08" right="0.08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"/>
  <sheetViews>
    <sheetView workbookViewId="0">
      <selection activeCell="B3" sqref="B3"/>
    </sheetView>
  </sheetViews>
  <sheetFormatPr baseColWidth="10" defaultRowHeight="15" x14ac:dyDescent="0.25"/>
  <cols>
    <col min="1" max="2" width="14.28515625" style="1" bestFit="1" customWidth="1"/>
    <col min="3" max="7" width="10.28515625" style="1" bestFit="1" customWidth="1"/>
    <col min="8" max="9" width="10.7109375" style="1" customWidth="1"/>
    <col min="10" max="11" width="10.28515625" style="1" bestFit="1" customWidth="1"/>
    <col min="12" max="12" width="10.7109375" style="1" customWidth="1"/>
    <col min="13" max="16384" width="11.42578125" style="1"/>
  </cols>
  <sheetData>
    <row r="1" spans="1:11" ht="14.1" customHeight="1" x14ac:dyDescent="0.25">
      <c r="A1" s="16" t="s">
        <v>65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4.1" customHeight="1" x14ac:dyDescent="0.25">
      <c r="A2" s="2"/>
    </row>
    <row r="3" spans="1:11" ht="15" customHeight="1" x14ac:dyDescent="0.25">
      <c r="A3" s="11" t="s">
        <v>1</v>
      </c>
      <c r="B3" s="12"/>
      <c r="C3" s="20" t="s">
        <v>2</v>
      </c>
      <c r="D3" s="21"/>
      <c r="E3" s="22"/>
      <c r="F3" s="20" t="s">
        <v>3</v>
      </c>
      <c r="G3" s="21"/>
      <c r="H3" s="22"/>
      <c r="I3" s="20" t="s">
        <v>4</v>
      </c>
      <c r="J3" s="21"/>
      <c r="K3" s="22"/>
    </row>
    <row r="4" spans="1:11" ht="26.25" x14ac:dyDescent="0.25">
      <c r="A4" s="13"/>
      <c r="B4" s="14"/>
      <c r="C4" s="3" t="s">
        <v>27</v>
      </c>
      <c r="D4" s="3" t="s">
        <v>39</v>
      </c>
      <c r="E4" s="15" t="s">
        <v>75</v>
      </c>
      <c r="F4" s="3" t="s">
        <v>27</v>
      </c>
      <c r="G4" s="3" t="s">
        <v>39</v>
      </c>
      <c r="H4" s="15" t="s">
        <v>75</v>
      </c>
      <c r="I4" s="3" t="s">
        <v>27</v>
      </c>
      <c r="J4" s="3" t="s">
        <v>39</v>
      </c>
      <c r="K4" s="15" t="s">
        <v>75</v>
      </c>
    </row>
    <row r="5" spans="1:11" x14ac:dyDescent="0.25">
      <c r="A5" s="23" t="s">
        <v>66</v>
      </c>
      <c r="B5" s="4" t="s">
        <v>67</v>
      </c>
      <c r="C5" s="5">
        <v>2643960</v>
      </c>
      <c r="D5" s="5">
        <v>2571645</v>
      </c>
      <c r="E5" s="9">
        <f>((D5-C5)/C5)*100</f>
        <v>-2.7351018926156221</v>
      </c>
      <c r="F5" s="5">
        <v>2901899</v>
      </c>
      <c r="G5" s="5">
        <v>2801299</v>
      </c>
      <c r="H5" s="9">
        <f>((G5-F5)/F5)*100</f>
        <v>-3.4666954294412036</v>
      </c>
      <c r="I5" s="5">
        <v>37372.910000000003</v>
      </c>
      <c r="J5" s="5">
        <v>38276.51</v>
      </c>
      <c r="K5" s="9">
        <f>((J5-I5)/I5)*100</f>
        <v>2.4177940652734788</v>
      </c>
    </row>
    <row r="6" spans="1:11" x14ac:dyDescent="0.25">
      <c r="A6" s="24"/>
      <c r="B6" s="4" t="s">
        <v>68</v>
      </c>
      <c r="C6" s="5">
        <v>1399909</v>
      </c>
      <c r="D6" s="5">
        <v>1356019</v>
      </c>
      <c r="E6" s="9">
        <f t="shared" ref="E6:E22" si="0">((D6-C6)/C6)*100</f>
        <v>-3.135203788246236</v>
      </c>
      <c r="F6" s="5">
        <v>1504457</v>
      </c>
      <c r="G6" s="5">
        <v>1451114</v>
      </c>
      <c r="H6" s="9">
        <f t="shared" ref="H6:H22" si="1">((G6-F6)/F6)*100</f>
        <v>-3.5456646484412651</v>
      </c>
      <c r="I6" s="5">
        <v>42286.13</v>
      </c>
      <c r="J6" s="5">
        <v>42877.97</v>
      </c>
      <c r="K6" s="9">
        <f t="shared" ref="K6:K22" si="2">((J6-I6)/I6)*100</f>
        <v>1.3996078619632579</v>
      </c>
    </row>
    <row r="7" spans="1:11" x14ac:dyDescent="0.25">
      <c r="A7" s="25"/>
      <c r="B7" s="4" t="s">
        <v>69</v>
      </c>
      <c r="C7" s="5">
        <v>1244051</v>
      </c>
      <c r="D7" s="5">
        <v>1215626</v>
      </c>
      <c r="E7" s="9">
        <f t="shared" si="0"/>
        <v>-2.2848741731649262</v>
      </c>
      <c r="F7" s="5">
        <v>1397442</v>
      </c>
      <c r="G7" s="5">
        <v>1350185</v>
      </c>
      <c r="H7" s="9">
        <f t="shared" si="1"/>
        <v>-3.3816788102833604</v>
      </c>
      <c r="I7" s="5">
        <v>32083.43</v>
      </c>
      <c r="J7" s="5">
        <v>33331.08</v>
      </c>
      <c r="K7" s="9">
        <f t="shared" si="2"/>
        <v>3.8887675039732397</v>
      </c>
    </row>
    <row r="8" spans="1:11" x14ac:dyDescent="0.25">
      <c r="A8" s="23" t="s">
        <v>70</v>
      </c>
      <c r="B8" s="4" t="s">
        <v>67</v>
      </c>
      <c r="C8" s="5">
        <v>372382</v>
      </c>
      <c r="D8" s="5">
        <v>350677</v>
      </c>
      <c r="E8" s="9">
        <f t="shared" si="0"/>
        <v>-5.8286920420428485</v>
      </c>
      <c r="F8" s="5">
        <v>432549</v>
      </c>
      <c r="G8" s="5">
        <v>401893</v>
      </c>
      <c r="H8" s="9">
        <f t="shared" si="1"/>
        <v>-7.0872895325153911</v>
      </c>
      <c r="I8" s="5">
        <v>17280.009999999998</v>
      </c>
      <c r="J8" s="5">
        <v>17825.169999999998</v>
      </c>
      <c r="K8" s="9">
        <f t="shared" si="2"/>
        <v>3.1548592853823574</v>
      </c>
    </row>
    <row r="9" spans="1:11" x14ac:dyDescent="0.25">
      <c r="A9" s="24"/>
      <c r="B9" s="4" t="s">
        <v>68</v>
      </c>
      <c r="C9" s="5">
        <v>188772</v>
      </c>
      <c r="D9" s="5">
        <v>176292</v>
      </c>
      <c r="E9" s="9">
        <f t="shared" si="0"/>
        <v>-6.6111499586803122</v>
      </c>
      <c r="F9" s="5">
        <v>211320</v>
      </c>
      <c r="G9" s="5">
        <v>195780</v>
      </c>
      <c r="H9" s="9">
        <f t="shared" si="1"/>
        <v>-7.3537762634866555</v>
      </c>
      <c r="I9" s="5">
        <v>19657.18</v>
      </c>
      <c r="J9" s="5">
        <v>19979.55</v>
      </c>
      <c r="K9" s="9">
        <f t="shared" si="2"/>
        <v>1.6399605640279986</v>
      </c>
    </row>
    <row r="10" spans="1:11" x14ac:dyDescent="0.25">
      <c r="A10" s="25"/>
      <c r="B10" s="4" t="s">
        <v>69</v>
      </c>
      <c r="C10" s="5">
        <v>183610</v>
      </c>
      <c r="D10" s="5">
        <v>174385</v>
      </c>
      <c r="E10" s="9">
        <f t="shared" si="0"/>
        <v>-5.0242361527149937</v>
      </c>
      <c r="F10" s="5">
        <v>221229</v>
      </c>
      <c r="G10" s="5">
        <v>206113</v>
      </c>
      <c r="H10" s="9">
        <f t="shared" si="1"/>
        <v>-6.832738926632584</v>
      </c>
      <c r="I10" s="5">
        <v>15009.31</v>
      </c>
      <c r="J10" s="5">
        <v>15778.8</v>
      </c>
      <c r="K10" s="9">
        <f t="shared" si="2"/>
        <v>5.1267513296747138</v>
      </c>
    </row>
    <row r="11" spans="1:11" x14ac:dyDescent="0.25">
      <c r="A11" s="23" t="s">
        <v>71</v>
      </c>
      <c r="B11" s="4" t="s">
        <v>67</v>
      </c>
      <c r="C11" s="5">
        <v>874915</v>
      </c>
      <c r="D11" s="5">
        <v>851214</v>
      </c>
      <c r="E11" s="9">
        <f t="shared" si="0"/>
        <v>-2.7089488693187338</v>
      </c>
      <c r="F11" s="5">
        <v>960920</v>
      </c>
      <c r="G11" s="5">
        <v>925870</v>
      </c>
      <c r="H11" s="9">
        <f t="shared" si="1"/>
        <v>-3.647546101652583</v>
      </c>
      <c r="I11" s="5">
        <v>36150.65</v>
      </c>
      <c r="J11" s="5">
        <v>36966.370000000003</v>
      </c>
      <c r="K11" s="9">
        <f>((J11-I11)/I11)*100</f>
        <v>2.2564462879643967</v>
      </c>
    </row>
    <row r="12" spans="1:11" x14ac:dyDescent="0.25">
      <c r="A12" s="24"/>
      <c r="B12" s="4" t="s">
        <v>68</v>
      </c>
      <c r="C12" s="5">
        <v>470855</v>
      </c>
      <c r="D12" s="5">
        <v>454453</v>
      </c>
      <c r="E12" s="9">
        <f t="shared" si="0"/>
        <v>-3.4834503191003598</v>
      </c>
      <c r="F12" s="5">
        <v>507719</v>
      </c>
      <c r="G12" s="5">
        <v>487306</v>
      </c>
      <c r="H12" s="9">
        <f t="shared" si="1"/>
        <v>-4.0205310417770459</v>
      </c>
      <c r="I12" s="5">
        <v>39792.449999999997</v>
      </c>
      <c r="J12" s="5">
        <v>40251.129999999997</v>
      </c>
      <c r="K12" s="9">
        <f t="shared" si="2"/>
        <v>1.1526809734007337</v>
      </c>
    </row>
    <row r="13" spans="1:11" x14ac:dyDescent="0.25">
      <c r="A13" s="25"/>
      <c r="B13" s="4" t="s">
        <v>69</v>
      </c>
      <c r="C13" s="5">
        <v>404060</v>
      </c>
      <c r="D13" s="5">
        <v>396761</v>
      </c>
      <c r="E13" s="9">
        <f t="shared" si="0"/>
        <v>-1.8064148888778893</v>
      </c>
      <c r="F13" s="5">
        <v>453201</v>
      </c>
      <c r="G13" s="5">
        <v>438564</v>
      </c>
      <c r="H13" s="9">
        <f t="shared" si="1"/>
        <v>-3.2296927853204203</v>
      </c>
      <c r="I13" s="5">
        <v>32070.75</v>
      </c>
      <c r="J13" s="5">
        <v>33316.54</v>
      </c>
      <c r="K13" s="9">
        <f t="shared" si="2"/>
        <v>3.8845053514495325</v>
      </c>
    </row>
    <row r="14" spans="1:11" x14ac:dyDescent="0.25">
      <c r="A14" s="23" t="s">
        <v>72</v>
      </c>
      <c r="B14" s="4" t="s">
        <v>67</v>
      </c>
      <c r="C14" s="5">
        <v>878071</v>
      </c>
      <c r="D14" s="5">
        <v>855913</v>
      </c>
      <c r="E14" s="9">
        <f t="shared" si="0"/>
        <v>-2.5234861417812455</v>
      </c>
      <c r="F14" s="5">
        <v>953197</v>
      </c>
      <c r="G14" s="5">
        <v>925514</v>
      </c>
      <c r="H14" s="9">
        <f t="shared" si="1"/>
        <v>-2.9042265135118974</v>
      </c>
      <c r="I14" s="5">
        <v>44886.62</v>
      </c>
      <c r="J14" s="5">
        <v>45557.75</v>
      </c>
      <c r="K14" s="9">
        <f t="shared" si="2"/>
        <v>1.4951671567161826</v>
      </c>
    </row>
    <row r="15" spans="1:11" x14ac:dyDescent="0.25">
      <c r="A15" s="24"/>
      <c r="B15" s="4" t="s">
        <v>68</v>
      </c>
      <c r="C15" s="5">
        <v>464753</v>
      </c>
      <c r="D15" s="5">
        <v>450793</v>
      </c>
      <c r="E15" s="9">
        <f t="shared" si="0"/>
        <v>-3.0037460758725603</v>
      </c>
      <c r="F15" s="5">
        <v>494469</v>
      </c>
      <c r="G15" s="5">
        <v>478848</v>
      </c>
      <c r="H15" s="9">
        <f t="shared" si="1"/>
        <v>-3.1591464783434353</v>
      </c>
      <c r="I15" s="5">
        <v>50766.879999999997</v>
      </c>
      <c r="J15" s="5">
        <v>51154.13</v>
      </c>
      <c r="K15" s="9">
        <f t="shared" si="2"/>
        <v>0.76280047148849806</v>
      </c>
    </row>
    <row r="16" spans="1:11" x14ac:dyDescent="0.25">
      <c r="A16" s="25"/>
      <c r="B16" s="4" t="s">
        <v>69</v>
      </c>
      <c r="C16" s="5">
        <v>413318</v>
      </c>
      <c r="D16" s="5">
        <v>405120</v>
      </c>
      <c r="E16" s="9">
        <f t="shared" si="0"/>
        <v>-1.9834606767670415</v>
      </c>
      <c r="F16" s="5">
        <v>458728</v>
      </c>
      <c r="G16" s="5">
        <v>446666</v>
      </c>
      <c r="H16" s="9">
        <f t="shared" si="1"/>
        <v>-2.6294448998099091</v>
      </c>
      <c r="I16" s="5">
        <v>38548.21</v>
      </c>
      <c r="J16" s="5">
        <v>39558.160000000003</v>
      </c>
      <c r="K16" s="9">
        <f t="shared" si="2"/>
        <v>2.61996601139198</v>
      </c>
    </row>
    <row r="17" spans="1:11" x14ac:dyDescent="0.25">
      <c r="A17" s="23" t="s">
        <v>73</v>
      </c>
      <c r="B17" s="4" t="s">
        <v>67</v>
      </c>
      <c r="C17" s="5">
        <v>466464</v>
      </c>
      <c r="D17" s="5">
        <v>465224</v>
      </c>
      <c r="E17" s="9">
        <f t="shared" si="0"/>
        <v>-0.26582973176922547</v>
      </c>
      <c r="F17" s="5">
        <v>499596</v>
      </c>
      <c r="G17" s="5">
        <v>496355</v>
      </c>
      <c r="H17" s="9">
        <f t="shared" si="1"/>
        <v>-0.64872416912865594</v>
      </c>
      <c r="I17" s="5">
        <v>43946.61</v>
      </c>
      <c r="J17" s="5">
        <v>44669.55</v>
      </c>
      <c r="K17" s="9">
        <f t="shared" si="2"/>
        <v>1.6450415629328456</v>
      </c>
    </row>
    <row r="18" spans="1:11" x14ac:dyDescent="0.25">
      <c r="A18" s="24"/>
      <c r="B18" s="4" t="s">
        <v>68</v>
      </c>
      <c r="C18" s="5">
        <v>243742</v>
      </c>
      <c r="D18" s="5">
        <v>244043</v>
      </c>
      <c r="E18" s="9">
        <f t="shared" si="0"/>
        <v>0.12349123253276005</v>
      </c>
      <c r="F18" s="5">
        <v>257124</v>
      </c>
      <c r="G18" s="5">
        <v>256957</v>
      </c>
      <c r="H18" s="9">
        <f t="shared" si="1"/>
        <v>-6.4949207386319444E-2</v>
      </c>
      <c r="I18" s="5">
        <v>50860.85</v>
      </c>
      <c r="J18" s="5">
        <v>51064.14</v>
      </c>
      <c r="K18" s="9">
        <f t="shared" si="2"/>
        <v>0.39969839277165226</v>
      </c>
    </row>
    <row r="19" spans="1:11" x14ac:dyDescent="0.25">
      <c r="A19" s="25"/>
      <c r="B19" s="4" t="s">
        <v>69</v>
      </c>
      <c r="C19" s="5">
        <v>222722</v>
      </c>
      <c r="D19" s="5">
        <v>221181</v>
      </c>
      <c r="E19" s="9">
        <f t="shared" si="0"/>
        <v>-0.69189393055019266</v>
      </c>
      <c r="F19" s="5">
        <v>242472</v>
      </c>
      <c r="G19" s="5">
        <v>239398</v>
      </c>
      <c r="H19" s="9">
        <f t="shared" si="1"/>
        <v>-1.2677752482760896</v>
      </c>
      <c r="I19" s="5">
        <v>36614.550000000003</v>
      </c>
      <c r="J19" s="5">
        <v>37805.949999999997</v>
      </c>
      <c r="K19" s="9">
        <f t="shared" si="2"/>
        <v>3.2538976991387143</v>
      </c>
    </row>
    <row r="20" spans="1:11" x14ac:dyDescent="0.25">
      <c r="A20" s="23" t="s">
        <v>74</v>
      </c>
      <c r="B20" s="4" t="s">
        <v>67</v>
      </c>
      <c r="C20" s="5">
        <v>52128</v>
      </c>
      <c r="D20" s="5">
        <v>48617</v>
      </c>
      <c r="E20" s="9">
        <f t="shared" si="0"/>
        <v>-6.7353437691835483</v>
      </c>
      <c r="F20" s="5">
        <v>55637</v>
      </c>
      <c r="G20" s="5">
        <v>51667</v>
      </c>
      <c r="H20" s="9">
        <f t="shared" si="1"/>
        <v>-7.1355392993870987</v>
      </c>
      <c r="I20" s="5">
        <v>26937.63</v>
      </c>
      <c r="J20" s="5">
        <v>28989.29</v>
      </c>
      <c r="K20" s="9">
        <f t="shared" si="2"/>
        <v>7.6163344733742342</v>
      </c>
    </row>
    <row r="21" spans="1:11" x14ac:dyDescent="0.25">
      <c r="A21" s="24"/>
      <c r="B21" s="4" t="s">
        <v>68</v>
      </c>
      <c r="C21" s="5">
        <v>31787</v>
      </c>
      <c r="D21" s="5">
        <v>30438</v>
      </c>
      <c r="E21" s="9">
        <f t="shared" si="0"/>
        <v>-4.2438732815301856</v>
      </c>
      <c r="F21" s="5">
        <v>33825</v>
      </c>
      <c r="G21" s="5">
        <v>32223</v>
      </c>
      <c r="H21" s="9">
        <f t="shared" si="1"/>
        <v>-4.7361419068736144</v>
      </c>
      <c r="I21" s="5">
        <v>31932.86</v>
      </c>
      <c r="J21" s="5">
        <v>33462.92</v>
      </c>
      <c r="K21" s="9">
        <f t="shared" si="2"/>
        <v>4.7914906463122868</v>
      </c>
    </row>
    <row r="22" spans="1:11" x14ac:dyDescent="0.25">
      <c r="A22" s="25"/>
      <c r="B22" s="4" t="s">
        <v>69</v>
      </c>
      <c r="C22" s="5">
        <v>20341</v>
      </c>
      <c r="D22" s="5">
        <v>18179</v>
      </c>
      <c r="E22" s="9">
        <f t="shared" si="0"/>
        <v>-10.628779312718155</v>
      </c>
      <c r="F22" s="5">
        <v>21812</v>
      </c>
      <c r="G22" s="5">
        <v>19444</v>
      </c>
      <c r="H22" s="9">
        <f t="shared" si="1"/>
        <v>-10.85640931597286</v>
      </c>
      <c r="I22" s="5">
        <v>19191.27</v>
      </c>
      <c r="J22" s="5">
        <v>21575.5</v>
      </c>
      <c r="K22" s="9">
        <f t="shared" si="2"/>
        <v>12.423513399582204</v>
      </c>
    </row>
    <row r="23" spans="1:11" ht="14.1" customHeight="1" x14ac:dyDescent="0.25">
      <c r="A23" s="2"/>
    </row>
    <row r="24" spans="1:11" ht="14.1" customHeight="1" x14ac:dyDescent="0.25">
      <c r="A24" s="17" t="s">
        <v>40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</sheetData>
  <mergeCells count="11">
    <mergeCell ref="F3:H3"/>
    <mergeCell ref="I3:K3"/>
    <mergeCell ref="A1:K1"/>
    <mergeCell ref="A24:K24"/>
    <mergeCell ref="A5:A7"/>
    <mergeCell ref="A8:A10"/>
    <mergeCell ref="A11:A13"/>
    <mergeCell ref="A14:A16"/>
    <mergeCell ref="A17:A19"/>
    <mergeCell ref="A20:A22"/>
    <mergeCell ref="C3:E3"/>
  </mergeCells>
  <printOptions horizontalCentered="1" verticalCentered="1"/>
  <pageMargins left="0.08" right="0.08" top="1" bottom="1" header="0.5" footer="0.5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Hovedtall</vt:lpstr>
      <vt:lpstr>Sektor</vt:lpstr>
      <vt:lpstr>Næring</vt:lpstr>
      <vt:lpstr>Alder og kjønn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Bakke, Stine</dc:creator>
  <cp:lastModifiedBy>Horgen, Erik Herstad</cp:lastModifiedBy>
  <dcterms:created xsi:type="dcterms:W3CDTF">2020-09-15T12:47:06Z</dcterms:created>
  <dcterms:modified xsi:type="dcterms:W3CDTF">2020-09-25T06:43:08Z</dcterms:modified>
</cp:coreProperties>
</file>