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tabRatio="858" activeTab="0"/>
  </bookViews>
  <sheets>
    <sheet name="Veiledning" sheetId="1" r:id="rId1"/>
    <sheet name="NORSKEID BANK, DIREKTE DEBITOR" sheetId="2" r:id="rId2"/>
    <sheet name="UTENLANDSKEID BANK" sheetId="3" r:id="rId3"/>
    <sheet name="NORSKEID BANK, ENDELIG RISIKO" sheetId="4" r:id="rId4"/>
  </sheets>
  <definedNames>
    <definedName name="_xlnm.Print_Area" localSheetId="0">'Veiledning'!$A$1:$M$37</definedName>
  </definedNames>
  <calcPr fullCalcOnLoad="1"/>
</workbook>
</file>

<file path=xl/sharedStrings.xml><?xml version="1.0" encoding="utf-8"?>
<sst xmlns="http://schemas.openxmlformats.org/spreadsheetml/2006/main" count="1160" uniqueCount="591">
  <si>
    <t>Rapportering for:</t>
  </si>
  <si>
    <t>Siste oppdatering:</t>
  </si>
  <si>
    <t>Bankens reg-nummer:</t>
  </si>
  <si>
    <t>Bankens navn:</t>
  </si>
  <si>
    <t>Kontaktperson:</t>
  </si>
  <si>
    <t>Telefonnummer:</t>
  </si>
  <si>
    <t>Telefaksnummer:</t>
  </si>
  <si>
    <t>E-post-adresse:</t>
  </si>
  <si>
    <t>Utdrag av veilednngen:</t>
  </si>
  <si>
    <t>Total</t>
  </si>
  <si>
    <t>Unallocated</t>
  </si>
  <si>
    <t>MFBA</t>
  </si>
  <si>
    <t>MFBB</t>
  </si>
  <si>
    <t>MFBC</t>
  </si>
  <si>
    <t>MFBD</t>
  </si>
  <si>
    <t>MFBE</t>
  </si>
  <si>
    <t>MFBF</t>
  </si>
  <si>
    <t>MFBG</t>
  </si>
  <si>
    <t>MFBH</t>
  </si>
  <si>
    <t>MFBI</t>
  </si>
  <si>
    <t>MFBL</t>
  </si>
  <si>
    <t>MFBM</t>
  </si>
  <si>
    <t>MFBO</t>
  </si>
  <si>
    <t>MFBP</t>
  </si>
  <si>
    <t>MFBQ</t>
  </si>
  <si>
    <t>Andorra</t>
  </si>
  <si>
    <t>AD</t>
  </si>
  <si>
    <t>Austria</t>
  </si>
  <si>
    <t>AT</t>
  </si>
  <si>
    <t>Belgium</t>
  </si>
  <si>
    <t>BE</t>
  </si>
  <si>
    <t>Denmark (excludes Faeroe Islands and Greenland)</t>
  </si>
  <si>
    <t>DK</t>
  </si>
  <si>
    <t>Faeroe Islands</t>
  </si>
  <si>
    <t>FO</t>
  </si>
  <si>
    <t>Finland (includes Aland Islands)</t>
  </si>
  <si>
    <t>FI</t>
  </si>
  <si>
    <t>France (includes French Guiana, French Southern Territories, Guadeloupe,
     Martinique, Mayotte, Monaco, Reunion and St. Pierre and Miquelon)</t>
  </si>
  <si>
    <t>FR</t>
  </si>
  <si>
    <t>Germany (includes the European Central Bank)</t>
  </si>
  <si>
    <t>DE</t>
  </si>
  <si>
    <t>Greece</t>
  </si>
  <si>
    <t>GR</t>
  </si>
  <si>
    <t>Greenland</t>
  </si>
  <si>
    <t>GL</t>
  </si>
  <si>
    <t>Iceland</t>
  </si>
  <si>
    <t>IS</t>
  </si>
  <si>
    <t>Ireland</t>
  </si>
  <si>
    <t>IE</t>
  </si>
  <si>
    <t>Italy</t>
  </si>
  <si>
    <t>IT</t>
  </si>
  <si>
    <t>Liechtenstein</t>
  </si>
  <si>
    <t>LI</t>
  </si>
  <si>
    <t>Luxembourg</t>
  </si>
  <si>
    <t>LU</t>
  </si>
  <si>
    <t>Netherlands</t>
  </si>
  <si>
    <t>NL</t>
  </si>
  <si>
    <t>Norway (includes Bouvet Islands, Svalbard and Jan Mayen Islands)</t>
  </si>
  <si>
    <t>NO</t>
  </si>
  <si>
    <t>Portugal (includes the Azores and Madeira)</t>
  </si>
  <si>
    <t>PT</t>
  </si>
  <si>
    <t>San Marino</t>
  </si>
  <si>
    <t>SM</t>
  </si>
  <si>
    <t>Spain (includes Balearic Islands, Canary Islands and Ceuta and Melilla)</t>
  </si>
  <si>
    <t>ES</t>
  </si>
  <si>
    <t>Sweden</t>
  </si>
  <si>
    <t>SE</t>
  </si>
  <si>
    <t>Switzerland (includes Bank for International Settlements)</t>
  </si>
  <si>
    <t>CH</t>
  </si>
  <si>
    <t>United Kingdom (excludes Guernsey, Isle of Man and Jersey)</t>
  </si>
  <si>
    <t>Vatican</t>
  </si>
  <si>
    <t>VA</t>
  </si>
  <si>
    <t>Australia  (includes Christmas Islands, Cocos Islands, Norfolk Islands,
      Heard and McDonald  Islands, Territory of Ashmore and Cartier Islands and 
      Territory of Coral Sea Islands)</t>
  </si>
  <si>
    <t xml:space="preserve">AU  </t>
  </si>
  <si>
    <t>Canada</t>
  </si>
  <si>
    <t>CA</t>
  </si>
  <si>
    <t>Japan</t>
  </si>
  <si>
    <t>JP</t>
  </si>
  <si>
    <t>New Zealand (includes Cook Islands, Minor Islands, Niue, 
     Ross Dependency and Tokelau)</t>
  </si>
  <si>
    <t xml:space="preserve">NZ  </t>
  </si>
  <si>
    <t xml:space="preserve">United States (includes American Samoa, Guam, Midway Islands, Northern Mariana 
     Islands, Puerto Rico, US Virgin Islands and Wake Islands) </t>
  </si>
  <si>
    <t>US</t>
  </si>
  <si>
    <t>Developed countries</t>
  </si>
  <si>
    <t>5R</t>
  </si>
  <si>
    <t>Aruba</t>
  </si>
  <si>
    <t>AW</t>
  </si>
  <si>
    <t>Bahamas</t>
  </si>
  <si>
    <t>BS</t>
  </si>
  <si>
    <t>Bahrain</t>
  </si>
  <si>
    <t>BH</t>
  </si>
  <si>
    <t>Barbados</t>
  </si>
  <si>
    <t>BB</t>
  </si>
  <si>
    <t>Bermuda</t>
  </si>
  <si>
    <t>BM</t>
  </si>
  <si>
    <t>Cayman Islands</t>
  </si>
  <si>
    <t>KY</t>
  </si>
  <si>
    <t>CY</t>
  </si>
  <si>
    <t>Gibraltar</t>
  </si>
  <si>
    <t>GI</t>
  </si>
  <si>
    <t>Guernsey</t>
  </si>
  <si>
    <t>GG</t>
  </si>
  <si>
    <t>Hong Kong SAR</t>
  </si>
  <si>
    <t>HK</t>
  </si>
  <si>
    <t>Isle of Man</t>
  </si>
  <si>
    <t>IM</t>
  </si>
  <si>
    <t>Jersey</t>
  </si>
  <si>
    <t>JE</t>
  </si>
  <si>
    <t>Lebanon</t>
  </si>
  <si>
    <t>LB</t>
  </si>
  <si>
    <t xml:space="preserve">MO  </t>
  </si>
  <si>
    <t>Malta</t>
  </si>
  <si>
    <t>MT</t>
  </si>
  <si>
    <t>Mauritius</t>
  </si>
  <si>
    <t xml:space="preserve">MU </t>
  </si>
  <si>
    <t>AN</t>
  </si>
  <si>
    <t>Panama (includes Panama Canal Zone)</t>
  </si>
  <si>
    <t>PA</t>
  </si>
  <si>
    <t>Singapore</t>
  </si>
  <si>
    <t xml:space="preserve">SG </t>
  </si>
  <si>
    <t>Vanuatu</t>
  </si>
  <si>
    <t>VU</t>
  </si>
  <si>
    <t xml:space="preserve">West Indies UK (includes Anguilla, Antigua and Barbuda, British Virgin Islands,
       Montserrat and St. Christopher/St. Kitts - Nevis) </t>
  </si>
  <si>
    <t>1Z</t>
  </si>
  <si>
    <t>Offshore centres</t>
  </si>
  <si>
    <t>1N</t>
  </si>
  <si>
    <t>Albania</t>
  </si>
  <si>
    <t>AL</t>
  </si>
  <si>
    <t xml:space="preserve">Belarus </t>
  </si>
  <si>
    <t>BY</t>
  </si>
  <si>
    <t xml:space="preserve">Bosnia and Herzegovina </t>
  </si>
  <si>
    <t xml:space="preserve">BA  </t>
  </si>
  <si>
    <t>Bulgaria</t>
  </si>
  <si>
    <t>BG</t>
  </si>
  <si>
    <t>Croatia</t>
  </si>
  <si>
    <t xml:space="preserve">HR  </t>
  </si>
  <si>
    <t xml:space="preserve">Czech Republic </t>
  </si>
  <si>
    <t>CZ</t>
  </si>
  <si>
    <t>Estonia</t>
  </si>
  <si>
    <t>EE</t>
  </si>
  <si>
    <t>Hungary</t>
  </si>
  <si>
    <t>HU</t>
  </si>
  <si>
    <t xml:space="preserve">Latvia </t>
  </si>
  <si>
    <t>LV</t>
  </si>
  <si>
    <t xml:space="preserve">Lithuania </t>
  </si>
  <si>
    <t>LT</t>
  </si>
  <si>
    <t>Macedonia (the former Yugoslav Republic of -)</t>
  </si>
  <si>
    <t xml:space="preserve">MK  </t>
  </si>
  <si>
    <t>Moldova</t>
  </si>
  <si>
    <t>MD</t>
  </si>
  <si>
    <t>Poland</t>
  </si>
  <si>
    <t>PL</t>
  </si>
  <si>
    <t>Romania</t>
  </si>
  <si>
    <t>RO</t>
  </si>
  <si>
    <t xml:space="preserve">Russia </t>
  </si>
  <si>
    <t>RU</t>
  </si>
  <si>
    <t>SK</t>
  </si>
  <si>
    <t>Turkey</t>
  </si>
  <si>
    <t>TR</t>
  </si>
  <si>
    <t xml:space="preserve">Ukraine </t>
  </si>
  <si>
    <t>UA</t>
  </si>
  <si>
    <t>2B</t>
  </si>
  <si>
    <t>Developing Europe</t>
  </si>
  <si>
    <t>3C</t>
  </si>
  <si>
    <t>Argentina</t>
  </si>
  <si>
    <t xml:space="preserve">AR </t>
  </si>
  <si>
    <t>Belize</t>
  </si>
  <si>
    <t xml:space="preserve">BZ </t>
  </si>
  <si>
    <t>Bolivia</t>
  </si>
  <si>
    <t>BO</t>
  </si>
  <si>
    <t>Brazil</t>
  </si>
  <si>
    <t>BR</t>
  </si>
  <si>
    <t>Chile</t>
  </si>
  <si>
    <t>CL</t>
  </si>
  <si>
    <t>Colombia</t>
  </si>
  <si>
    <t>CO</t>
  </si>
  <si>
    <t>Costa Rica</t>
  </si>
  <si>
    <t>CR</t>
  </si>
  <si>
    <t>Cuba</t>
  </si>
  <si>
    <t>CU</t>
  </si>
  <si>
    <t>Dominica</t>
  </si>
  <si>
    <t>DM</t>
  </si>
  <si>
    <t>Dominican Republic</t>
  </si>
  <si>
    <t>DO</t>
  </si>
  <si>
    <t xml:space="preserve">Ecuador  </t>
  </si>
  <si>
    <t>EC</t>
  </si>
  <si>
    <t>El Salvador</t>
  </si>
  <si>
    <t>SV</t>
  </si>
  <si>
    <t>Falkland Islands</t>
  </si>
  <si>
    <t xml:space="preserve">FK </t>
  </si>
  <si>
    <t>Grenada</t>
  </si>
  <si>
    <t xml:space="preserve">GD </t>
  </si>
  <si>
    <t>Guatemala</t>
  </si>
  <si>
    <t xml:space="preserve">GT </t>
  </si>
  <si>
    <t>Guyana</t>
  </si>
  <si>
    <t xml:space="preserve">GY </t>
  </si>
  <si>
    <t>Haiti</t>
  </si>
  <si>
    <t xml:space="preserve">HT </t>
  </si>
  <si>
    <t>Honduras</t>
  </si>
  <si>
    <t>HN</t>
  </si>
  <si>
    <t>Jamaica</t>
  </si>
  <si>
    <t>JM</t>
  </si>
  <si>
    <t>Mexico</t>
  </si>
  <si>
    <t>MX</t>
  </si>
  <si>
    <t>Nicaragua</t>
  </si>
  <si>
    <t>NI</t>
  </si>
  <si>
    <t>Paraguay</t>
  </si>
  <si>
    <t>PY</t>
  </si>
  <si>
    <t>Peru</t>
  </si>
  <si>
    <t>PE</t>
  </si>
  <si>
    <t>St. Lucia</t>
  </si>
  <si>
    <t>LC</t>
  </si>
  <si>
    <t>St. Vincent (includes the Grenadines)</t>
  </si>
  <si>
    <t>VC</t>
  </si>
  <si>
    <t>Suriname</t>
  </si>
  <si>
    <t>SR</t>
  </si>
  <si>
    <t xml:space="preserve">Trinidad and Tobago  </t>
  </si>
  <si>
    <t>TT</t>
  </si>
  <si>
    <t>Turks and Caicos</t>
  </si>
  <si>
    <t>TC</t>
  </si>
  <si>
    <t>Uruguay</t>
  </si>
  <si>
    <t>UY</t>
  </si>
  <si>
    <t xml:space="preserve">Venezuela  </t>
  </si>
  <si>
    <t>VE</t>
  </si>
  <si>
    <t>Residual Latin America and Caribbean</t>
  </si>
  <si>
    <t>2H</t>
  </si>
  <si>
    <t>Developing Latin America and Caribbean</t>
  </si>
  <si>
    <t>4U</t>
  </si>
  <si>
    <t xml:space="preserve">Algeria </t>
  </si>
  <si>
    <t>DZ</t>
  </si>
  <si>
    <t>Angola</t>
  </si>
  <si>
    <t>AO</t>
  </si>
  <si>
    <t>Benin</t>
  </si>
  <si>
    <t>BJ</t>
  </si>
  <si>
    <t>Botswana</t>
  </si>
  <si>
    <t>BW</t>
  </si>
  <si>
    <t>BF</t>
  </si>
  <si>
    <t>Burundi</t>
  </si>
  <si>
    <t>BI</t>
  </si>
  <si>
    <t>Cameroon</t>
  </si>
  <si>
    <t>CM</t>
  </si>
  <si>
    <t>Cape Verde</t>
  </si>
  <si>
    <t>CV</t>
  </si>
  <si>
    <t>Central African Republic</t>
  </si>
  <si>
    <t>CF</t>
  </si>
  <si>
    <t>Chad</t>
  </si>
  <si>
    <t>TD</t>
  </si>
  <si>
    <t>Comoros Islands</t>
  </si>
  <si>
    <t>KM</t>
  </si>
  <si>
    <t>Congo</t>
  </si>
  <si>
    <t>CG</t>
  </si>
  <si>
    <t>Congo Democratic Republic (formerly Zaire)</t>
  </si>
  <si>
    <t>CD</t>
  </si>
  <si>
    <t>CI</t>
  </si>
  <si>
    <t>Djibouti</t>
  </si>
  <si>
    <t>DJ</t>
  </si>
  <si>
    <t>Egypt</t>
  </si>
  <si>
    <t xml:space="preserve">EG </t>
  </si>
  <si>
    <t>Equatorial Guinea</t>
  </si>
  <si>
    <t>GQ</t>
  </si>
  <si>
    <t xml:space="preserve">Eritrea </t>
  </si>
  <si>
    <t>ER</t>
  </si>
  <si>
    <t>Ethiopia</t>
  </si>
  <si>
    <t>ET</t>
  </si>
  <si>
    <t xml:space="preserve">Gabon </t>
  </si>
  <si>
    <t>GA</t>
  </si>
  <si>
    <t>Gambia</t>
  </si>
  <si>
    <t>GM</t>
  </si>
  <si>
    <t>Ghana</t>
  </si>
  <si>
    <t xml:space="preserve">GH </t>
  </si>
  <si>
    <t>Guinea</t>
  </si>
  <si>
    <t xml:space="preserve">GN </t>
  </si>
  <si>
    <t>Guinea-Bissau</t>
  </si>
  <si>
    <t xml:space="preserve">GW </t>
  </si>
  <si>
    <t xml:space="preserve">Iran  </t>
  </si>
  <si>
    <t xml:space="preserve">IR </t>
  </si>
  <si>
    <t xml:space="preserve">Iraq  </t>
  </si>
  <si>
    <t xml:space="preserve">IQ </t>
  </si>
  <si>
    <t>Israel</t>
  </si>
  <si>
    <t xml:space="preserve">IL </t>
  </si>
  <si>
    <t>Jordan</t>
  </si>
  <si>
    <t xml:space="preserve">JO </t>
  </si>
  <si>
    <t>Kenya</t>
  </si>
  <si>
    <t xml:space="preserve">KE </t>
  </si>
  <si>
    <t xml:space="preserve">Kuwait </t>
  </si>
  <si>
    <t>KW</t>
  </si>
  <si>
    <t>Lesotho</t>
  </si>
  <si>
    <t xml:space="preserve">LS </t>
  </si>
  <si>
    <t>Liberia</t>
  </si>
  <si>
    <t>LR</t>
  </si>
  <si>
    <t xml:space="preserve">Libya  </t>
  </si>
  <si>
    <t>LY</t>
  </si>
  <si>
    <t>Madagascar</t>
  </si>
  <si>
    <t xml:space="preserve">MG </t>
  </si>
  <si>
    <t>Malawi</t>
  </si>
  <si>
    <t xml:space="preserve">MW </t>
  </si>
  <si>
    <t>Mali</t>
  </si>
  <si>
    <t xml:space="preserve">ML </t>
  </si>
  <si>
    <t>Mauritania</t>
  </si>
  <si>
    <t xml:space="preserve">MR </t>
  </si>
  <si>
    <t>Morocco</t>
  </si>
  <si>
    <t xml:space="preserve">MA </t>
  </si>
  <si>
    <t>Mozambique</t>
  </si>
  <si>
    <t xml:space="preserve">MZ </t>
  </si>
  <si>
    <t>Namibia</t>
  </si>
  <si>
    <t xml:space="preserve">NA </t>
  </si>
  <si>
    <t>Niger</t>
  </si>
  <si>
    <t xml:space="preserve">NE </t>
  </si>
  <si>
    <t xml:space="preserve">Nigeria  </t>
  </si>
  <si>
    <t xml:space="preserve">NG </t>
  </si>
  <si>
    <t xml:space="preserve">Oman  </t>
  </si>
  <si>
    <t>OM</t>
  </si>
  <si>
    <t>Palestinian Territory</t>
  </si>
  <si>
    <t>PS</t>
  </si>
  <si>
    <t xml:space="preserve">Qatar </t>
  </si>
  <si>
    <t>QA</t>
  </si>
  <si>
    <t>Rwanda</t>
  </si>
  <si>
    <t xml:space="preserve">RW </t>
  </si>
  <si>
    <t>Sao Tome and Principe</t>
  </si>
  <si>
    <t xml:space="preserve">ST </t>
  </si>
  <si>
    <t xml:space="preserve">Saudi Arabia </t>
  </si>
  <si>
    <t>SA</t>
  </si>
  <si>
    <t>Senegal</t>
  </si>
  <si>
    <t xml:space="preserve">SN </t>
  </si>
  <si>
    <t>Seychelles</t>
  </si>
  <si>
    <t xml:space="preserve">SC </t>
  </si>
  <si>
    <t>Sierra Leone</t>
  </si>
  <si>
    <t xml:space="preserve">SL  </t>
  </si>
  <si>
    <t>Somalia</t>
  </si>
  <si>
    <t xml:space="preserve">SO  </t>
  </si>
  <si>
    <t xml:space="preserve">South Africa </t>
  </si>
  <si>
    <t xml:space="preserve">ZA  </t>
  </si>
  <si>
    <t>St. Helena (includes Ascension, Gough and Tristan Da Cunha)</t>
  </si>
  <si>
    <t xml:space="preserve">SH  </t>
  </si>
  <si>
    <t>Sudan</t>
  </si>
  <si>
    <t xml:space="preserve">SD  </t>
  </si>
  <si>
    <t>Swaziland</t>
  </si>
  <si>
    <t xml:space="preserve">SZ  </t>
  </si>
  <si>
    <t>Syria</t>
  </si>
  <si>
    <t>SY</t>
  </si>
  <si>
    <t>Tanzania</t>
  </si>
  <si>
    <t xml:space="preserve">TZ  </t>
  </si>
  <si>
    <t>Togo</t>
  </si>
  <si>
    <t xml:space="preserve">TG  </t>
  </si>
  <si>
    <t>Tunisia</t>
  </si>
  <si>
    <t xml:space="preserve">TN  </t>
  </si>
  <si>
    <t>Uganda</t>
  </si>
  <si>
    <t xml:space="preserve">UG  </t>
  </si>
  <si>
    <t xml:space="preserve">United Arab Emirates  </t>
  </si>
  <si>
    <t>AE</t>
  </si>
  <si>
    <t>Yemen</t>
  </si>
  <si>
    <t>YE</t>
  </si>
  <si>
    <t>Zambia</t>
  </si>
  <si>
    <t xml:space="preserve">ZM  </t>
  </si>
  <si>
    <t>Zimbabwe</t>
  </si>
  <si>
    <t xml:space="preserve">ZW  </t>
  </si>
  <si>
    <t>Residual Africa (includes Western Sahara) and Middle East</t>
  </si>
  <si>
    <t>2W</t>
  </si>
  <si>
    <t>Developing Africa and Middle East</t>
  </si>
  <si>
    <t>4W</t>
  </si>
  <si>
    <t>Afghanistan</t>
  </si>
  <si>
    <t xml:space="preserve">AF  </t>
  </si>
  <si>
    <t xml:space="preserve">Armenia </t>
  </si>
  <si>
    <t>AM</t>
  </si>
  <si>
    <t xml:space="preserve">Azerbaijan </t>
  </si>
  <si>
    <t>AZ</t>
  </si>
  <si>
    <t>Bangladesh</t>
  </si>
  <si>
    <t xml:space="preserve">BD  </t>
  </si>
  <si>
    <t>Bhutan</t>
  </si>
  <si>
    <t xml:space="preserve">BT  </t>
  </si>
  <si>
    <t>British Overseas Territories (includes British Antarctic Territory, British Indian Ocean 
Territory, Chagos, Pitcairn Islands, South Georgia and South Sandwich Islands)</t>
  </si>
  <si>
    <t>1W</t>
  </si>
  <si>
    <t xml:space="preserve">Brunei  </t>
  </si>
  <si>
    <t xml:space="preserve">BN  </t>
  </si>
  <si>
    <t xml:space="preserve">KH  </t>
  </si>
  <si>
    <t>China</t>
  </si>
  <si>
    <t xml:space="preserve">CN  </t>
  </si>
  <si>
    <t>Fiji</t>
  </si>
  <si>
    <t xml:space="preserve">FJ  </t>
  </si>
  <si>
    <t>French Polynesia (includes Society Archipelago, Tuamotu-Gambier Islands, Marquesas, Australes Archipelago)</t>
  </si>
  <si>
    <t xml:space="preserve">PF  </t>
  </si>
  <si>
    <t xml:space="preserve">Georgia </t>
  </si>
  <si>
    <t>GE</t>
  </si>
  <si>
    <t xml:space="preserve">IN  </t>
  </si>
  <si>
    <t xml:space="preserve">ID  </t>
  </si>
  <si>
    <t xml:space="preserve">Kazakhstan </t>
  </si>
  <si>
    <t xml:space="preserve">KZ  </t>
  </si>
  <si>
    <t xml:space="preserve">KI  </t>
  </si>
  <si>
    <t>Kyrgyz Republic</t>
  </si>
  <si>
    <t xml:space="preserve">KG  </t>
  </si>
  <si>
    <t>Laos</t>
  </si>
  <si>
    <t xml:space="preserve">LA  </t>
  </si>
  <si>
    <t xml:space="preserve">MY  </t>
  </si>
  <si>
    <t>Maldives</t>
  </si>
  <si>
    <t xml:space="preserve">MV  </t>
  </si>
  <si>
    <t>Marshall Islands</t>
  </si>
  <si>
    <t>MH</t>
  </si>
  <si>
    <t>Micronesia</t>
  </si>
  <si>
    <t>FM</t>
  </si>
  <si>
    <t>Mongolia</t>
  </si>
  <si>
    <t xml:space="preserve">MN  </t>
  </si>
  <si>
    <t>MM</t>
  </si>
  <si>
    <t>Nauru</t>
  </si>
  <si>
    <t>NR</t>
  </si>
  <si>
    <t>Nepal</t>
  </si>
  <si>
    <t>NP</t>
  </si>
  <si>
    <t>New Caledonia</t>
  </si>
  <si>
    <t xml:space="preserve">NC  </t>
  </si>
  <si>
    <t xml:space="preserve">North Korea </t>
  </si>
  <si>
    <t xml:space="preserve">KP  </t>
  </si>
  <si>
    <t>Pakistan</t>
  </si>
  <si>
    <t xml:space="preserve">PK  </t>
  </si>
  <si>
    <t>Palau</t>
  </si>
  <si>
    <t>PW</t>
  </si>
  <si>
    <t>Papua New Guinea</t>
  </si>
  <si>
    <t xml:space="preserve">PG  </t>
  </si>
  <si>
    <t>Philippines</t>
  </si>
  <si>
    <t xml:space="preserve">PH  </t>
  </si>
  <si>
    <t>Solomon Islands</t>
  </si>
  <si>
    <t xml:space="preserve">SB  </t>
  </si>
  <si>
    <t>South Korea</t>
  </si>
  <si>
    <t xml:space="preserve">KR  </t>
  </si>
  <si>
    <t>Sri Lanka</t>
  </si>
  <si>
    <t xml:space="preserve">LK  </t>
  </si>
  <si>
    <t>Taiwan, China</t>
  </si>
  <si>
    <t xml:space="preserve">Tajikistan </t>
  </si>
  <si>
    <t xml:space="preserve">TJ  </t>
  </si>
  <si>
    <t>Thailand</t>
  </si>
  <si>
    <t xml:space="preserve">TH  </t>
  </si>
  <si>
    <t>Tonga</t>
  </si>
  <si>
    <t xml:space="preserve">TO  </t>
  </si>
  <si>
    <t xml:space="preserve">Turkmenistan </t>
  </si>
  <si>
    <t xml:space="preserve">TM  </t>
  </si>
  <si>
    <t>Tuvalu (formerly the Ellice Islands)</t>
  </si>
  <si>
    <t xml:space="preserve">TV  </t>
  </si>
  <si>
    <t>US Pacific Islands (includes Carolines, Howland and Baker, Kingman Reef, Palmyra, Jarvis and Jonston)</t>
  </si>
  <si>
    <t xml:space="preserve">PU  </t>
  </si>
  <si>
    <t xml:space="preserve">Uzbekistan </t>
  </si>
  <si>
    <t xml:space="preserve">UZ  </t>
  </si>
  <si>
    <t>Vietnam</t>
  </si>
  <si>
    <t xml:space="preserve">VN  </t>
  </si>
  <si>
    <t>Wallis and Futuna</t>
  </si>
  <si>
    <t xml:space="preserve">WF  </t>
  </si>
  <si>
    <t>Residual Asia and Pacific</t>
  </si>
  <si>
    <t>2O</t>
  </si>
  <si>
    <t>Developing Asia and Pacific</t>
  </si>
  <si>
    <t>4Y</t>
  </si>
  <si>
    <t>1C</t>
  </si>
  <si>
    <t>5M</t>
  </si>
  <si>
    <t>3P</t>
  </si>
  <si>
    <t>MUBF</t>
  </si>
  <si>
    <t>MUBG</t>
  </si>
  <si>
    <t>MUBH</t>
  </si>
  <si>
    <t>MUBI</t>
  </si>
  <si>
    <t>MUBT</t>
  </si>
  <si>
    <t>MUBU</t>
  </si>
  <si>
    <t>MUBV</t>
  </si>
  <si>
    <t>MUBW</t>
  </si>
  <si>
    <t>MFCA</t>
  </si>
  <si>
    <t>MFCB</t>
  </si>
  <si>
    <t>MFCC</t>
  </si>
  <si>
    <t>MFCD</t>
  </si>
  <si>
    <t>MFCE</t>
  </si>
  <si>
    <t>MFCF</t>
  </si>
  <si>
    <t>MFCG</t>
  </si>
  <si>
    <t>MFCH</t>
  </si>
  <si>
    <t>MFCI</t>
  </si>
  <si>
    <t>MFCL</t>
  </si>
  <si>
    <t>MFCM</t>
  </si>
  <si>
    <t>MFCO</t>
  </si>
  <si>
    <t>MFCP</t>
  </si>
  <si>
    <t>MFCQ</t>
  </si>
  <si>
    <t>Portugal (includes Azores and Madeira)</t>
  </si>
  <si>
    <t>SG</t>
  </si>
  <si>
    <t>India</t>
  </si>
  <si>
    <t>IN</t>
  </si>
  <si>
    <t>TW</t>
  </si>
  <si>
    <r>
      <t>(</t>
    </r>
    <r>
      <rPr>
        <b/>
        <sz val="8"/>
        <rFont val="Times New Roman"/>
        <family val="1"/>
      </rPr>
      <t>MFCP - MFCO)</t>
    </r>
  </si>
  <si>
    <t>Millioner NOK  (uten desimaler)</t>
  </si>
  <si>
    <t>Løpetid</t>
  </si>
  <si>
    <t>Sektorer</t>
  </si>
  <si>
    <t>&lt; 1 år</t>
  </si>
  <si>
    <t>1 - 2 år</t>
  </si>
  <si>
    <t>&gt; 2 år</t>
  </si>
  <si>
    <t>Ufordelt</t>
  </si>
  <si>
    <t>Banker</t>
  </si>
  <si>
    <t>sektor</t>
  </si>
  <si>
    <t>Internasjonale ikke-konsoliderte fordringer</t>
  </si>
  <si>
    <t>Utenlandske filialers</t>
  </si>
  <si>
    <t>Inngående</t>
  </si>
  <si>
    <t>Utgående</t>
  </si>
  <si>
    <t>Netto overføring</t>
  </si>
  <si>
    <t xml:space="preserve">    lokale posisjoner</t>
  </si>
  <si>
    <t>risiko</t>
  </si>
  <si>
    <t>av risiko fra den</t>
  </si>
  <si>
    <t>overfor innlendinger</t>
  </si>
  <si>
    <t>overføring</t>
  </si>
  <si>
    <t>direkte motpart</t>
  </si>
  <si>
    <t xml:space="preserve">i lokal valuta </t>
  </si>
  <si>
    <t>til den endelige</t>
  </si>
  <si>
    <t>risikohaver</t>
  </si>
  <si>
    <t>Fordringer</t>
  </si>
  <si>
    <t>Gjeld</t>
  </si>
  <si>
    <t>Debitorland</t>
  </si>
  <si>
    <t xml:space="preserve">ISO - </t>
  </si>
  <si>
    <t>KODE</t>
  </si>
  <si>
    <t>Fordringer på direkte debitor</t>
  </si>
  <si>
    <t>Risiko overføring</t>
  </si>
  <si>
    <t>Konsoliderte internasjonale fordringer i alle valutaer og lokale fordringer i utenlandsk valuta.</t>
  </si>
  <si>
    <t>Millioner NOK (uten desimaler)</t>
  </si>
  <si>
    <t>Derivater</t>
  </si>
  <si>
    <t>Garantier</t>
  </si>
  <si>
    <t>Ubenyttede</t>
  </si>
  <si>
    <t>bevilgede utlån</t>
  </si>
  <si>
    <t>(disponible</t>
  </si>
  <si>
    <t>kredittmidler)</t>
  </si>
  <si>
    <t>Fordringer på utlandet</t>
  </si>
  <si>
    <t>A</t>
  </si>
  <si>
    <t>B</t>
  </si>
  <si>
    <t>C</t>
  </si>
  <si>
    <t>D</t>
  </si>
  <si>
    <t>E</t>
  </si>
  <si>
    <t>F</t>
  </si>
  <si>
    <t>G</t>
  </si>
  <si>
    <t>Grensekryssende / lokale</t>
  </si>
  <si>
    <t>Fordringer på endelig risikobasis</t>
  </si>
  <si>
    <t>AU</t>
  </si>
  <si>
    <t>Norskeide banker</t>
  </si>
  <si>
    <r>
      <t>(</t>
    </r>
    <r>
      <rPr>
        <b/>
        <sz val="8"/>
        <rFont val="Times New Roman"/>
        <family val="1"/>
      </rPr>
      <t>MFBP - MFBO)</t>
    </r>
  </si>
  <si>
    <t>MUBS</t>
  </si>
  <si>
    <t>MUBX</t>
  </si>
  <si>
    <t>Konsolidert internasjonal bankstatistikk (direkte debitor)</t>
  </si>
  <si>
    <t>Utenlandskeide filialer med morbank i et BIS - rapporterende land</t>
  </si>
  <si>
    <t>Innenlandske, norskeide banker</t>
  </si>
  <si>
    <t>Konsolidert internasjonal bankstatistikk (etter endelig risiko)</t>
  </si>
  <si>
    <t>Australia</t>
  </si>
  <si>
    <t>GB</t>
  </si>
  <si>
    <t>Panama</t>
  </si>
  <si>
    <t>Offentlig
sektor</t>
  </si>
  <si>
    <t>Ikke - bank/
private</t>
  </si>
  <si>
    <t>Ikke - bank/
privat sektor</t>
  </si>
  <si>
    <t>Grensekryss.
Fordringer</t>
  </si>
  <si>
    <t>Utenl. filial.
lokale fordr.</t>
  </si>
  <si>
    <t>Cyprus</t>
  </si>
  <si>
    <t>Slovakia</t>
  </si>
  <si>
    <t>Residual Europe</t>
  </si>
  <si>
    <t>Burkina Faso (formerly Upper Volta)</t>
  </si>
  <si>
    <t>Cambodia (formerly Kampuchea)</t>
  </si>
  <si>
    <t>Indonesia</t>
  </si>
  <si>
    <t>Kiribati (includes Canton and Enderbury, Gilbert Island, Phoenix Islands, Line Islands)</t>
  </si>
  <si>
    <t>Myanmar (formerly Burma)</t>
  </si>
  <si>
    <t>Samoa</t>
  </si>
  <si>
    <t>Timor Leste</t>
  </si>
  <si>
    <t>TL</t>
  </si>
  <si>
    <t>International organisations (except the BIS which is included under Switzerland, and the ECB which is included under Germany)</t>
  </si>
  <si>
    <t>All countries (5R+1N+3C+4U+4W+4Y+1C+5M)</t>
  </si>
  <si>
    <t>Total excluding residents</t>
  </si>
  <si>
    <t xml:space="preserve">Avstemming </t>
  </si>
  <si>
    <t xml:space="preserve"> </t>
  </si>
  <si>
    <t>Fordringer på utlandet i alt 
(sum kolonne C + L)</t>
  </si>
  <si>
    <t>Fordringer på direkte debitor
i alt  (sum kolonne C+L+P)</t>
  </si>
  <si>
    <t>Residual offshore centres</t>
  </si>
  <si>
    <t>2N</t>
  </si>
  <si>
    <t>Serbia</t>
  </si>
  <si>
    <t>RS</t>
  </si>
  <si>
    <t>Montenegro</t>
  </si>
  <si>
    <t>ME</t>
  </si>
  <si>
    <t>2C</t>
  </si>
  <si>
    <t>herav</t>
  </si>
  <si>
    <t>lokale</t>
  </si>
  <si>
    <t>fordringer i</t>
  </si>
  <si>
    <t>utenl. valuta</t>
  </si>
  <si>
    <t>MFBY</t>
  </si>
  <si>
    <t>Slovenia</t>
  </si>
  <si>
    <t>SI</t>
  </si>
  <si>
    <t>Curacao</t>
  </si>
  <si>
    <t>CW</t>
  </si>
  <si>
    <t>Macao SAR</t>
  </si>
  <si>
    <r>
      <t xml:space="preserve">Netherlands Antilles </t>
    </r>
    <r>
      <rPr>
        <b/>
        <sz val="10"/>
        <color indexed="10"/>
        <rFont val="Times New Roman"/>
        <family val="1"/>
      </rPr>
      <t>(valid up to 2010Q4 pre-break)</t>
    </r>
  </si>
  <si>
    <t xml:space="preserve">WS  </t>
  </si>
  <si>
    <t>Sint Maarten</t>
  </si>
  <si>
    <t>SX</t>
  </si>
  <si>
    <t>Residual former Netherlands Antilles</t>
  </si>
  <si>
    <t>2D</t>
  </si>
  <si>
    <t>Residual Former Serbia and Montenegro</t>
  </si>
  <si>
    <t>Bonaire, Saint Eustatius and Saba</t>
  </si>
  <si>
    <t>BQ</t>
  </si>
  <si>
    <t>Côte dvoire</t>
  </si>
  <si>
    <t>Chinese Taipei</t>
  </si>
  <si>
    <t>Malaysia (includes Labuan International Offshore Financial Centre)</t>
  </si>
  <si>
    <t>Residual developed countries</t>
  </si>
  <si>
    <t>2R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</si>
</sst>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2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1" xfId="0" applyFont="1" applyBorder="1" applyAlignment="1" applyProtection="1">
      <alignment/>
      <protection hidden="1"/>
    </xf>
    <xf numFmtId="0" fontId="10" fillId="0" borderId="1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/>
      <protection locked="0"/>
    </xf>
    <xf numFmtId="0" fontId="11" fillId="0" borderId="1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 hidden="1"/>
    </xf>
    <xf numFmtId="0" fontId="10" fillId="0" borderId="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/>
    </xf>
    <xf numFmtId="0" fontId="10" fillId="2" borderId="1" xfId="0" applyFont="1" applyFill="1" applyBorder="1" applyAlignment="1" applyProtection="1">
      <alignment/>
      <protection/>
    </xf>
    <xf numFmtId="0" fontId="10" fillId="2" borderId="2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3" borderId="1" xfId="0" applyFont="1" applyFill="1" applyBorder="1" applyAlignment="1" applyProtection="1">
      <alignment/>
      <protection/>
    </xf>
    <xf numFmtId="0" fontId="10" fillId="3" borderId="2" xfId="0" applyFont="1" applyFill="1" applyBorder="1" applyAlignment="1" applyProtection="1">
      <alignment/>
      <protection/>
    </xf>
    <xf numFmtId="0" fontId="17" fillId="0" borderId="3" xfId="0" applyFont="1" applyBorder="1" applyAlignment="1" applyProtection="1">
      <alignment/>
      <protection hidden="1"/>
    </xf>
    <xf numFmtId="0" fontId="17" fillId="0" borderId="3" xfId="0" applyFont="1" applyBorder="1" applyAlignment="1">
      <alignment/>
    </xf>
    <xf numFmtId="0" fontId="10" fillId="0" borderId="4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0" fillId="0" borderId="6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5" xfId="0" applyFont="1" applyBorder="1" applyAlignment="1" applyProtection="1">
      <alignment horizontal="center"/>
      <protection/>
    </xf>
    <xf numFmtId="0" fontId="10" fillId="0" borderId="5" xfId="0" applyFont="1" applyFill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2" fillId="0" borderId="7" xfId="0" applyFont="1" applyBorder="1" applyAlignment="1" applyProtection="1">
      <alignment horizontal="center"/>
      <protection/>
    </xf>
    <xf numFmtId="0" fontId="10" fillId="0" borderId="7" xfId="0" applyFont="1" applyFill="1" applyBorder="1" applyAlignment="1" applyProtection="1">
      <alignment horizontal="center"/>
      <protection/>
    </xf>
    <xf numFmtId="0" fontId="10" fillId="0" borderId="8" xfId="0" applyFont="1" applyBorder="1" applyAlignment="1" applyProtection="1">
      <alignment horizontal="center"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left"/>
      <protection/>
    </xf>
    <xf numFmtId="0" fontId="12" fillId="0" borderId="6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1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6" xfId="0" applyFont="1" applyBorder="1" applyAlignment="1" applyProtection="1" quotePrefix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10" fillId="0" borderId="2" xfId="0" applyFont="1" applyFill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/>
      <protection/>
    </xf>
    <xf numFmtId="0" fontId="12" fillId="0" borderId="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0" fillId="0" borderId="6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0" fillId="0" borderId="7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6" fillId="3" borderId="0" xfId="0" applyFont="1" applyFill="1" applyAlignment="1" applyProtection="1">
      <alignment/>
      <protection/>
    </xf>
    <xf numFmtId="0" fontId="0" fillId="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5" fontId="5" fillId="4" borderId="0" xfId="0" applyNumberFormat="1" applyFont="1" applyFill="1" applyAlignment="1" applyProtection="1" quotePrefix="1">
      <alignment horizontal="left"/>
      <protection/>
    </xf>
    <xf numFmtId="0" fontId="5" fillId="0" borderId="3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0" fillId="0" borderId="6" xfId="0" applyFont="1" applyBorder="1" applyAlignment="1" applyProtection="1">
      <alignment horizontal="center" wrapText="1"/>
      <protection/>
    </xf>
    <xf numFmtId="0" fontId="12" fillId="0" borderId="8" xfId="0" applyFont="1" applyBorder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10" fillId="0" borderId="1" xfId="0" applyFont="1" applyFill="1" applyBorder="1" applyAlignment="1" applyProtection="1">
      <alignment/>
      <protection locked="0"/>
    </xf>
    <xf numFmtId="0" fontId="10" fillId="0" borderId="1" xfId="0" applyFont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11" fillId="0" borderId="5" xfId="0" applyFont="1" applyBorder="1" applyAlignment="1" applyProtection="1">
      <alignment/>
      <protection hidden="1"/>
    </xf>
    <xf numFmtId="0" fontId="6" fillId="5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/>
      <protection hidden="1"/>
    </xf>
    <xf numFmtId="0" fontId="10" fillId="0" borderId="13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 hidden="1"/>
    </xf>
    <xf numFmtId="0" fontId="10" fillId="3" borderId="15" xfId="0" applyFont="1" applyFill="1" applyBorder="1" applyAlignment="1" applyProtection="1">
      <alignment/>
      <protection/>
    </xf>
    <xf numFmtId="0" fontId="10" fillId="2" borderId="13" xfId="0" applyFont="1" applyFill="1" applyBorder="1" applyAlignment="1" applyProtection="1">
      <alignment/>
      <protection/>
    </xf>
    <xf numFmtId="0" fontId="10" fillId="3" borderId="13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10" fillId="2" borderId="11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8" fillId="0" borderId="1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3" borderId="0" xfId="0" applyFont="1" applyFill="1" applyBorder="1" applyAlignment="1" applyProtection="1">
      <alignment/>
      <protection/>
    </xf>
    <xf numFmtId="0" fontId="10" fillId="0" borderId="16" xfId="0" applyFont="1" applyBorder="1" applyAlignment="1" applyProtection="1">
      <alignment wrapText="1"/>
      <protection/>
    </xf>
    <xf numFmtId="0" fontId="10" fillId="0" borderId="16" xfId="0" applyFont="1" applyBorder="1" applyAlignment="1" applyProtection="1">
      <alignment/>
      <protection/>
    </xf>
    <xf numFmtId="0" fontId="10" fillId="3" borderId="17" xfId="0" applyFont="1" applyFill="1" applyBorder="1" applyAlignment="1" applyProtection="1">
      <alignment/>
      <protection/>
    </xf>
    <xf numFmtId="0" fontId="10" fillId="3" borderId="1" xfId="0" applyFont="1" applyFill="1" applyBorder="1" applyAlignment="1" applyProtection="1">
      <alignment horizontal="center"/>
      <protection/>
    </xf>
    <xf numFmtId="0" fontId="10" fillId="5" borderId="1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 hidden="1"/>
    </xf>
    <xf numFmtId="0" fontId="10" fillId="5" borderId="1" xfId="0" applyFont="1" applyFill="1" applyBorder="1" applyAlignment="1" applyProtection="1" quotePrefix="1">
      <alignment horizontal="left"/>
      <protection/>
    </xf>
    <xf numFmtId="0" fontId="11" fillId="5" borderId="0" xfId="0" applyFont="1" applyFill="1" applyBorder="1" applyAlignment="1" applyProtection="1" quotePrefix="1">
      <alignment horizontal="left"/>
      <protection hidden="1"/>
    </xf>
    <xf numFmtId="0" fontId="10" fillId="4" borderId="1" xfId="0" applyFont="1" applyFill="1" applyBorder="1" applyAlignment="1" applyProtection="1">
      <alignment/>
      <protection/>
    </xf>
    <xf numFmtId="0" fontId="11" fillId="4" borderId="0" xfId="0" applyFont="1" applyFill="1" applyBorder="1" applyAlignment="1" applyProtection="1">
      <alignment/>
      <protection hidden="1"/>
    </xf>
    <xf numFmtId="0" fontId="6" fillId="4" borderId="0" xfId="0" applyFont="1" applyFill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0" fontId="6" fillId="5" borderId="0" xfId="0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hidden="1"/>
    </xf>
    <xf numFmtId="0" fontId="6" fillId="5" borderId="0" xfId="0" applyFont="1" applyFill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/>
    </xf>
    <xf numFmtId="0" fontId="19" fillId="5" borderId="0" xfId="0" applyFont="1" applyFill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/>
    </xf>
    <xf numFmtId="0" fontId="19" fillId="5" borderId="1" xfId="0" applyFont="1" applyFill="1" applyBorder="1" applyAlignment="1" applyProtection="1">
      <alignment/>
      <protection/>
    </xf>
    <xf numFmtId="0" fontId="20" fillId="5" borderId="1" xfId="0" applyFont="1" applyFill="1" applyBorder="1" applyAlignment="1" applyProtection="1">
      <alignment/>
      <protection/>
    </xf>
    <xf numFmtId="0" fontId="10" fillId="4" borderId="1" xfId="0" applyFont="1" applyFill="1" applyBorder="1" applyAlignment="1" applyProtection="1">
      <alignment/>
      <protection locked="0"/>
    </xf>
    <xf numFmtId="0" fontId="11" fillId="4" borderId="0" xfId="0" applyFont="1" applyFill="1" applyBorder="1" applyAlignment="1" applyProtection="1">
      <alignment/>
      <protection locked="0"/>
    </xf>
    <xf numFmtId="0" fontId="10" fillId="5" borderId="1" xfId="0" applyFont="1" applyFill="1" applyBorder="1" applyAlignment="1" applyProtection="1">
      <alignment wrapText="1"/>
      <protection/>
    </xf>
    <xf numFmtId="0" fontId="10" fillId="4" borderId="1" xfId="0" applyFont="1" applyFill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6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9" xfId="0" applyFont="1" applyBorder="1" applyAlignment="1" applyProtection="1">
      <alignment horizontal="center"/>
      <protection/>
    </xf>
    <xf numFmtId="0" fontId="12" fillId="0" borderId="8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6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9" xfId="0" applyFont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9</xdr:row>
      <xdr:rowOff>47625</xdr:rowOff>
    </xdr:from>
    <xdr:ext cx="3981450" cy="4686300"/>
    <xdr:sp>
      <xdr:nvSpPr>
        <xdr:cNvPr id="1" name="TextBox 1"/>
        <xdr:cNvSpPr txBox="1">
          <a:spLocks noChangeArrowheads="1"/>
        </xdr:cNvSpPr>
      </xdr:nvSpPr>
      <xdr:spPr>
        <a:xfrm>
          <a:off x="28575" y="1504950"/>
          <a:ext cx="3981450" cy="4686300"/>
        </a:xfrm>
        <a:prstGeom prst="rect">
          <a:avLst/>
        </a:prstGeom>
        <a:solidFill>
          <a:srgbClr val="FFCC99"/>
        </a:solidFill>
        <a:ln w="57150" cmpd="thickThin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Fordringspostene omfatter: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
Fordringspostene omfatter de samme poster fra rapport 10 - Superbalansen som  i skjema 34,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overfor debitorer i utlandet, altså overfor sektorene fom. 900 og tom. sektor 990,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for summen av poster denominert i NOK og i utenlandsk valuta: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Fordringer = 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800" b="0" i="0" u="sng" baseline="0">
              <a:latin typeface="Arial"/>
              <a:ea typeface="Arial"/>
              <a:cs typeface="Arial"/>
            </a:rPr>
            <a:t>Innskudd aktiva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
     Kode 1 21.. Bankinnskudd med og uten avtalt løpetid   
+   </a:t>
          </a:r>
          <a:r>
            <a:rPr lang="en-US" cap="none" sz="800" b="0" i="0" u="sng" baseline="0">
              <a:latin typeface="Arial"/>
              <a:ea typeface="Arial"/>
              <a:cs typeface="Arial"/>
            </a:rPr>
            <a:t>Utlån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
     Kode 2 51.. t.o.m. 2 57.. Utlån (rammelån, nedbetalingslån etc.)   
+   Kode 2 58.. t.o.m. 2 59 .. Spesifiserte og uspesifiserte tapsavsetninger m.v. 
+  Kode 2 61 Nedskrivninger mv. på utlån vurdert til virkelig verdi (SKAL VÆRE NEGATIV)
+  Kode 2 62 Verdijusteringer på utlån vurdert til virkelig verdi (kan være negativ)
+   </a:t>
          </a:r>
          <a:r>
            <a:rPr lang="en-US" cap="none" sz="800" b="0" i="0" u="sng" baseline="0">
              <a:latin typeface="Arial"/>
              <a:ea typeface="Arial"/>
              <a:cs typeface="Arial"/>
            </a:rPr>
            <a:t>Verdipapirbeholdning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
     Kode 1 31 .. t.o.m. 1 34.. Statskasseveksler og omsettelige sertifikater etc.   
+   Kode 1 41 .. t.o.m. 1 49.. Ihendehaverobligasjoner (omløpsmidler)    
+   Kode 4 41 .. t.o.m. 4 45 .. Ihendehaverobligasjoner (anl. midler) (altså  
med utenlandsk debitorsektor; altså for sektor fom 900 og tom 990).
+   </a:t>
          </a:r>
          <a:r>
            <a:rPr lang="en-US" cap="none" sz="800" b="0" i="0" u="sng" baseline="0">
              <a:latin typeface="Arial"/>
              <a:ea typeface="Arial"/>
              <a:cs typeface="Arial"/>
            </a:rPr>
            <a:t>Beholdning aksjer og andeler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
     Kode 1 36..  Aksjer og andeler (omløpsmidler)   
+   Kode 4 36.. Aksjer og andeler (anleggsmidler)
+   Kode 4 38.. Eierinteresser i konsern og tilknyttede aksjeselskaper
+   </a:t>
          </a:r>
          <a:r>
            <a:rPr lang="en-US" cap="none" sz="800" b="0" i="0" u="sng" baseline="0">
              <a:latin typeface="Arial"/>
              <a:ea typeface="Arial"/>
              <a:cs typeface="Arial"/>
            </a:rPr>
            <a:t>Andre fordringer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
      Kode 1 89.. Andre eiendeler m.v.        
+   Kode 3 61.. t.o.m. 3 81 .. Øvrige fordringer m.
+   Kode 4 83 .. t.o.m. 4 89.. Andre eiendeler m.v.   
+   Kode 5 87 .. t.o.m. 5 89 .. Anleggsmidler (realkapital)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266700</xdr:colOff>
      <xdr:row>19</xdr:row>
      <xdr:rowOff>133350</xdr:rowOff>
    </xdr:from>
    <xdr:ext cx="4219575" cy="3552825"/>
    <xdr:sp>
      <xdr:nvSpPr>
        <xdr:cNvPr id="2" name="TextBox 2"/>
        <xdr:cNvSpPr txBox="1">
          <a:spLocks noChangeArrowheads="1"/>
        </xdr:cNvSpPr>
      </xdr:nvSpPr>
      <xdr:spPr>
        <a:xfrm>
          <a:off x="4295775" y="3209925"/>
          <a:ext cx="4219575" cy="3552825"/>
        </a:xfrm>
        <a:prstGeom prst="rect">
          <a:avLst/>
        </a:prstGeom>
        <a:solidFill>
          <a:srgbClr val="FFCC99"/>
        </a:solidFill>
        <a:ln w="57150" cmpd="thickThin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Gjeldspostene omfatter: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Innskudd       
Kode 6 27  t.o.m. 6 28 .. Innskudd
Lån    
Kode 7 55 (20+88+90+93+99) Andre lån m.v.
+ Kode 8 41 (12 + 55+56+59) Tellende ansvarlig lånekapital, andre lån
+ Kode 8 45 (12 + 55+56+59) Annen ansvarlig lånekapital, andre lån
Verdipapirgjeld  
Kode 6 33..  Sertifikatgjeld 
+ Kode 7 45 ..  Ihendehaverobligasjonsgjeld (ordinær) 
+ Kode 8 41 (11+22+24+27+28+29+31+32+33+61+62+63+69). Tellende ansv. lånekap., obligasjonslån
+ Kode 8 45 (11+22+24+27+28+29+31+32+33+61+62+63+69). Annen ansvarlig lånekapi-tal,. obligasjonslån
+ Kode 8 49 ..Fondsobligasjoner
Annen gjeld    
+ Kode 7 61 ..  t.o.m. 7 75 .. Øvrig gjeld m.v. 
+ Kode 7 89.. Verdiendringer på sikringsobjekter i porteføljesikring av renterisiko   
+ Kode 9 92 10.. t.o.m. 9 92 50.. Egenkapital/grunnfondskapital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219075</xdr:colOff>
      <xdr:row>9</xdr:row>
      <xdr:rowOff>38100</xdr:rowOff>
    </xdr:from>
    <xdr:ext cx="4314825" cy="1504950"/>
    <xdr:sp>
      <xdr:nvSpPr>
        <xdr:cNvPr id="3" name="TextBox 3"/>
        <xdr:cNvSpPr txBox="1">
          <a:spLocks noChangeArrowheads="1"/>
        </xdr:cNvSpPr>
      </xdr:nvSpPr>
      <xdr:spPr>
        <a:xfrm>
          <a:off x="4248150" y="1495425"/>
          <a:ext cx="4314825" cy="1504950"/>
        </a:xfrm>
        <a:prstGeom prst="rect">
          <a:avLst/>
        </a:prstGeom>
        <a:solidFill>
          <a:srgbClr val="FFCC99"/>
        </a:solidFill>
        <a:ln w="57150" cmpd="thickThin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Fordringer ialt overfor den direkte debitor i utlandet skal land- og  sektorfordeles etter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sektorgruppene: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- banker (inkludert sentralbanker); altså for sum av sektorene f.o.m. 910 og t.o.m. 929 samt 940 (i regnearkskolonne H)
- offentlig sektor; altså for sum av sektorene 950 og 960 (i regnearkskolonne I)
- privat sektor (utenom banker); altså for sum av sektorene f.o.m. 941 og t.o.m. 949 samt f.o.m. 980 og t.o.m. 990 (i regnearkskolonne J)
- "ufordelt" sektor (i regnearkskolonne K)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2</xdr:col>
      <xdr:colOff>66675</xdr:colOff>
      <xdr:row>0</xdr:row>
      <xdr:rowOff>76200</xdr:rowOff>
    </xdr:from>
    <xdr:ext cx="3495675" cy="742950"/>
    <xdr:sp>
      <xdr:nvSpPr>
        <xdr:cNvPr id="4" name="TextBox 4"/>
        <xdr:cNvSpPr txBox="1">
          <a:spLocks noChangeArrowheads="1"/>
        </xdr:cNvSpPr>
      </xdr:nvSpPr>
      <xdr:spPr>
        <a:xfrm>
          <a:off x="4095750" y="76200"/>
          <a:ext cx="3495675" cy="742950"/>
        </a:xfrm>
        <a:prstGeom prst="rect">
          <a:avLst/>
        </a:prstGeom>
        <a:solidFill>
          <a:srgbClr val="FFFFCC"/>
        </a:solidFill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Rapport 32
Konsoliderte fordringer mv. etter land, løpetid og sektor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Se filen Veiledning32.doc for utfyllende veiledning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C9"/>
  <sheetViews>
    <sheetView tabSelected="1" workbookViewId="0" topLeftCell="A1">
      <selection activeCell="B2" sqref="B2"/>
    </sheetView>
  </sheetViews>
  <sheetFormatPr defaultColWidth="11.421875" defaultRowHeight="12.75"/>
  <cols>
    <col min="1" max="1" width="21.57421875" style="0" customWidth="1"/>
    <col min="2" max="2" width="38.8515625" style="0" customWidth="1"/>
  </cols>
  <sheetData>
    <row r="1" spans="1:2" ht="12.75">
      <c r="A1" s="26" t="s">
        <v>0</v>
      </c>
      <c r="B1" s="79"/>
    </row>
    <row r="2" spans="1:2" ht="12.75">
      <c r="A2" s="27" t="s">
        <v>1</v>
      </c>
      <c r="B2" s="78">
        <v>40633</v>
      </c>
    </row>
    <row r="3" spans="1:2" ht="12.75">
      <c r="A3" s="27" t="s">
        <v>2</v>
      </c>
      <c r="B3" s="80"/>
    </row>
    <row r="4" spans="1:2" ht="12.75">
      <c r="A4" s="27" t="s">
        <v>3</v>
      </c>
      <c r="B4" s="79"/>
    </row>
    <row r="5" spans="1:2" ht="12.75">
      <c r="A5" s="27" t="s">
        <v>4</v>
      </c>
      <c r="B5" s="79"/>
    </row>
    <row r="6" spans="1:2" ht="12.75">
      <c r="A6" s="27" t="s">
        <v>5</v>
      </c>
      <c r="B6" s="79"/>
    </row>
    <row r="7" spans="1:2" ht="12.75">
      <c r="A7" s="27" t="s">
        <v>6</v>
      </c>
      <c r="B7" s="79"/>
    </row>
    <row r="8" spans="1:2" ht="12.75">
      <c r="A8" s="27" t="s">
        <v>7</v>
      </c>
      <c r="B8" s="79"/>
    </row>
    <row r="9" ht="12.75">
      <c r="C9" s="2" t="s">
        <v>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V258"/>
  <sheetViews>
    <sheetView workbookViewId="0" topLeftCell="A1">
      <pane xSplit="2" ySplit="15" topLeftCell="C22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B50" sqref="B50"/>
    </sheetView>
  </sheetViews>
  <sheetFormatPr defaultColWidth="11.421875" defaultRowHeight="14.25" customHeight="1" zeroHeight="1"/>
  <cols>
    <col min="1" max="1" width="24.28125" style="38" customWidth="1"/>
    <col min="2" max="2" width="8.421875" style="23" customWidth="1"/>
    <col min="3" max="3" width="10.57421875" style="3" customWidth="1"/>
    <col min="4" max="4" width="9.8515625" style="3" customWidth="1"/>
    <col min="5" max="5" width="15.421875" style="3" customWidth="1"/>
    <col min="6" max="6" width="9.7109375" style="3" customWidth="1"/>
    <col min="7" max="7" width="11.7109375" style="3" customWidth="1"/>
    <col min="8" max="8" width="10.00390625" style="3" customWidth="1"/>
    <col min="9" max="9" width="10.28125" style="3" customWidth="1"/>
    <col min="10" max="10" width="10.8515625" style="3" customWidth="1"/>
    <col min="11" max="12" width="11.57421875" style="3" customWidth="1"/>
    <col min="13" max="13" width="9.28125" style="3" customWidth="1"/>
    <col min="14" max="14" width="10.140625" style="3" customWidth="1"/>
    <col min="15" max="15" width="10.57421875" style="3" customWidth="1"/>
    <col min="16" max="16" width="10.28125" style="3" customWidth="1"/>
    <col min="17" max="17" width="14.57421875" style="3" customWidth="1"/>
    <col min="18" max="18" width="3.57421875" style="85" customWidth="1"/>
    <col min="19" max="16384" width="10.140625" style="4" hidden="1" customWidth="1"/>
  </cols>
  <sheetData>
    <row r="1" spans="3:19" ht="12.75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86"/>
      <c r="S1" s="38"/>
    </row>
    <row r="2" spans="1:19" s="5" customFormat="1" ht="19.5" customHeight="1">
      <c r="A2" s="36"/>
      <c r="B2" s="145" t="s">
        <v>530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87"/>
      <c r="S2" s="68"/>
    </row>
    <row r="3" spans="1:19" s="5" customFormat="1" ht="19.5" customHeight="1">
      <c r="A3" s="36"/>
      <c r="B3" s="146" t="s">
        <v>526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87"/>
      <c r="S3" s="68"/>
    </row>
    <row r="4" spans="2:22" ht="19.5" customHeight="1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86"/>
      <c r="S4" s="69"/>
      <c r="T4" s="1"/>
      <c r="U4" s="1"/>
      <c r="V4" s="1"/>
    </row>
    <row r="5" spans="2:22" ht="19.5" customHeight="1"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86"/>
      <c r="S5" s="69"/>
      <c r="T5" s="1"/>
      <c r="U5" s="1"/>
      <c r="V5" s="1"/>
    </row>
    <row r="6" spans="1:22" s="9" customFormat="1" ht="19.5" customHeight="1">
      <c r="A6" s="39"/>
      <c r="B6" s="141" t="s">
        <v>508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1"/>
      <c r="U6" s="11"/>
      <c r="V6" s="11"/>
    </row>
    <row r="7" spans="2:22" ht="24" customHeight="1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86"/>
      <c r="S7" s="69"/>
      <c r="T7" s="1"/>
      <c r="U7" s="1"/>
      <c r="V7" s="1"/>
    </row>
    <row r="8" spans="1:22" ht="14.25" customHeight="1">
      <c r="A8" s="42"/>
      <c r="C8" s="134" t="s">
        <v>505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6"/>
      <c r="O8" s="134" t="s">
        <v>506</v>
      </c>
      <c r="P8" s="135"/>
      <c r="Q8" s="136"/>
      <c r="R8" s="86"/>
      <c r="S8" s="35"/>
      <c r="T8" s="1"/>
      <c r="U8" s="1"/>
      <c r="V8" s="1"/>
    </row>
    <row r="9" spans="1:22" ht="14.25" customHeight="1">
      <c r="A9" s="43"/>
      <c r="C9" s="137" t="s">
        <v>507</v>
      </c>
      <c r="D9" s="138"/>
      <c r="E9" s="138"/>
      <c r="F9" s="138"/>
      <c r="G9" s="138"/>
      <c r="H9" s="138"/>
      <c r="I9" s="138"/>
      <c r="J9" s="138"/>
      <c r="K9" s="138"/>
      <c r="L9" s="48"/>
      <c r="M9" s="139" t="s">
        <v>487</v>
      </c>
      <c r="N9" s="140"/>
      <c r="O9" s="44" t="s">
        <v>489</v>
      </c>
      <c r="P9" s="44" t="s">
        <v>488</v>
      </c>
      <c r="Q9" s="37" t="s">
        <v>490</v>
      </c>
      <c r="R9" s="86"/>
      <c r="S9" s="35"/>
      <c r="T9" s="1"/>
      <c r="U9" s="1"/>
      <c r="V9" s="1"/>
    </row>
    <row r="10" spans="1:22" ht="14.25" customHeight="1">
      <c r="A10" s="43"/>
      <c r="C10" s="45"/>
      <c r="D10" s="46"/>
      <c r="E10" s="47"/>
      <c r="F10" s="47"/>
      <c r="G10" s="48"/>
      <c r="H10" s="47"/>
      <c r="I10" s="47"/>
      <c r="J10" s="47"/>
      <c r="K10" s="48"/>
      <c r="L10" s="42" t="s">
        <v>567</v>
      </c>
      <c r="M10" s="49" t="s">
        <v>491</v>
      </c>
      <c r="N10" s="50"/>
      <c r="O10" s="52" t="s">
        <v>492</v>
      </c>
      <c r="P10" s="52" t="s">
        <v>492</v>
      </c>
      <c r="Q10" s="37" t="s">
        <v>493</v>
      </c>
      <c r="R10" s="86"/>
      <c r="S10" s="35"/>
      <c r="T10" s="1"/>
      <c r="U10" s="1"/>
      <c r="V10" s="1"/>
    </row>
    <row r="11" spans="1:22" ht="14.25" customHeight="1">
      <c r="A11" s="43" t="s">
        <v>502</v>
      </c>
      <c r="B11" s="53" t="s">
        <v>503</v>
      </c>
      <c r="C11" s="54"/>
      <c r="D11" s="142" t="s">
        <v>478</v>
      </c>
      <c r="E11" s="143"/>
      <c r="F11" s="143"/>
      <c r="G11" s="144"/>
      <c r="H11" s="142" t="s">
        <v>479</v>
      </c>
      <c r="I11" s="143"/>
      <c r="J11" s="143"/>
      <c r="K11" s="144"/>
      <c r="L11" s="43" t="s">
        <v>568</v>
      </c>
      <c r="M11" s="132" t="s">
        <v>494</v>
      </c>
      <c r="N11" s="133"/>
      <c r="O11" s="52" t="s">
        <v>495</v>
      </c>
      <c r="P11" s="52" t="s">
        <v>495</v>
      </c>
      <c r="Q11" s="37" t="s">
        <v>496</v>
      </c>
      <c r="R11" s="86"/>
      <c r="S11" s="35"/>
      <c r="T11" s="1"/>
      <c r="U11" s="1"/>
      <c r="V11" s="1"/>
    </row>
    <row r="12" spans="1:22" ht="14.25" customHeight="1">
      <c r="A12" s="43"/>
      <c r="B12" s="55" t="s">
        <v>504</v>
      </c>
      <c r="C12" s="54"/>
      <c r="D12" s="28"/>
      <c r="E12" s="40"/>
      <c r="F12" s="40"/>
      <c r="G12" s="56"/>
      <c r="H12" s="40"/>
      <c r="I12" s="40"/>
      <c r="J12" s="40"/>
      <c r="K12" s="56"/>
      <c r="L12" s="43" t="s">
        <v>569</v>
      </c>
      <c r="M12" s="132" t="s">
        <v>497</v>
      </c>
      <c r="N12" s="133"/>
      <c r="O12" s="52"/>
      <c r="P12" s="52"/>
      <c r="Q12" s="37" t="s">
        <v>498</v>
      </c>
      <c r="R12" s="86"/>
      <c r="S12" s="35"/>
      <c r="T12" s="1"/>
      <c r="U12" s="1"/>
      <c r="V12" s="1"/>
    </row>
    <row r="13" spans="1:22" ht="27.75" customHeight="1">
      <c r="A13" s="43"/>
      <c r="C13" s="54" t="s">
        <v>9</v>
      </c>
      <c r="D13" s="43" t="s">
        <v>480</v>
      </c>
      <c r="E13" s="57" t="s">
        <v>481</v>
      </c>
      <c r="F13" s="37" t="s">
        <v>482</v>
      </c>
      <c r="G13" s="37" t="s">
        <v>483</v>
      </c>
      <c r="H13" s="37" t="s">
        <v>484</v>
      </c>
      <c r="I13" s="83" t="s">
        <v>537</v>
      </c>
      <c r="J13" s="83" t="s">
        <v>538</v>
      </c>
      <c r="K13" s="42" t="s">
        <v>483</v>
      </c>
      <c r="L13" s="43" t="s">
        <v>570</v>
      </c>
      <c r="M13" s="132"/>
      <c r="N13" s="133"/>
      <c r="O13" s="52"/>
      <c r="P13" s="52"/>
      <c r="Q13" s="37" t="s">
        <v>499</v>
      </c>
      <c r="R13" s="86"/>
      <c r="S13" s="35"/>
      <c r="T13" s="1"/>
      <c r="U13" s="1"/>
      <c r="V13" s="1"/>
    </row>
    <row r="14" spans="1:22" ht="14.25" customHeight="1">
      <c r="A14" s="59"/>
      <c r="B14" s="60"/>
      <c r="C14" s="61"/>
      <c r="D14" s="59"/>
      <c r="E14" s="56"/>
      <c r="F14" s="56"/>
      <c r="G14" s="56"/>
      <c r="H14" s="56"/>
      <c r="I14" s="56"/>
      <c r="J14" s="56" t="s">
        <v>485</v>
      </c>
      <c r="K14" s="59"/>
      <c r="L14" s="59"/>
      <c r="M14" s="62" t="s">
        <v>500</v>
      </c>
      <c r="N14" s="62" t="s">
        <v>501</v>
      </c>
      <c r="O14" s="63"/>
      <c r="P14" s="63"/>
      <c r="Q14" s="64" t="s">
        <v>527</v>
      </c>
      <c r="R14" s="86"/>
      <c r="S14" s="35"/>
      <c r="T14" s="1"/>
      <c r="U14" s="1"/>
      <c r="V14" s="1"/>
    </row>
    <row r="15" spans="1:22" ht="12.75">
      <c r="A15" s="70"/>
      <c r="C15" s="13" t="s">
        <v>11</v>
      </c>
      <c r="D15" s="65" t="s">
        <v>12</v>
      </c>
      <c r="E15" s="65" t="s">
        <v>13</v>
      </c>
      <c r="F15" s="65" t="s">
        <v>14</v>
      </c>
      <c r="G15" s="65" t="s">
        <v>15</v>
      </c>
      <c r="H15" s="65" t="s">
        <v>16</v>
      </c>
      <c r="I15" s="65" t="s">
        <v>17</v>
      </c>
      <c r="J15" s="65" t="s">
        <v>18</v>
      </c>
      <c r="K15" s="65" t="s">
        <v>19</v>
      </c>
      <c r="L15" s="65" t="s">
        <v>571</v>
      </c>
      <c r="M15" s="65" t="s">
        <v>20</v>
      </c>
      <c r="N15" s="65" t="s">
        <v>21</v>
      </c>
      <c r="O15" s="65" t="s">
        <v>22</v>
      </c>
      <c r="P15" s="65" t="s">
        <v>23</v>
      </c>
      <c r="Q15" s="65" t="s">
        <v>24</v>
      </c>
      <c r="R15" s="86"/>
      <c r="S15" s="35"/>
      <c r="T15" s="1"/>
      <c r="U15" s="1"/>
      <c r="V15" s="1"/>
    </row>
    <row r="16" spans="1:22" ht="12.75">
      <c r="A16" s="111" t="s">
        <v>25</v>
      </c>
      <c r="B16" s="112" t="s">
        <v>26</v>
      </c>
      <c r="C16" s="24">
        <f>IF(SUM(D16:G16)-SUM(H16:K16)=0,SUM(D16:G16),"ikke avstemt")</f>
        <v>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24">
        <f>P16-O16</f>
        <v>0</v>
      </c>
      <c r="S16" s="1"/>
      <c r="T16" s="1"/>
      <c r="U16" s="1"/>
      <c r="V16" s="1"/>
    </row>
    <row r="17" spans="1:22" ht="12.75">
      <c r="A17" s="111" t="s">
        <v>27</v>
      </c>
      <c r="B17" s="112" t="s">
        <v>28</v>
      </c>
      <c r="C17" s="24">
        <f>IF(SUM(D17:G17)-SUM(H17:K17)=0,SUM(D17:G17),"ikke avstemt")</f>
        <v>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24">
        <f aca="true" t="shared" si="0" ref="Q17:Q83">P17-O17</f>
        <v>0</v>
      </c>
      <c r="S17" s="1"/>
      <c r="T17" s="1"/>
      <c r="U17" s="1"/>
      <c r="V17" s="1"/>
    </row>
    <row r="18" spans="1:22" ht="12.75">
      <c r="A18" s="111" t="s">
        <v>29</v>
      </c>
      <c r="B18" s="112" t="s">
        <v>30</v>
      </c>
      <c r="C18" s="24">
        <f>IF(SUM(D18:G18)-SUM(H18:K18)=0,SUM(D18:G18),"ikke avstemt")</f>
        <v>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24">
        <f t="shared" si="0"/>
        <v>0</v>
      </c>
      <c r="S18" s="1"/>
      <c r="T18" s="1"/>
      <c r="U18" s="1"/>
      <c r="V18" s="1"/>
    </row>
    <row r="19" spans="1:22" ht="12.75">
      <c r="A19" s="111" t="s">
        <v>542</v>
      </c>
      <c r="B19" s="112" t="s">
        <v>96</v>
      </c>
      <c r="C19" s="24">
        <f aca="true" t="shared" si="1" ref="C19:C84">IF(SUM(D19:G19)-SUM(H19:K19)=0,SUM(D19:G19),"ikke avstemt")</f>
        <v>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24">
        <f t="shared" si="0"/>
        <v>0</v>
      </c>
      <c r="S19" s="1"/>
      <c r="T19" s="1"/>
      <c r="U19" s="1"/>
      <c r="V19" s="1"/>
    </row>
    <row r="20" spans="1:22" ht="12.75">
      <c r="A20" s="111" t="s">
        <v>31</v>
      </c>
      <c r="B20" s="112" t="s">
        <v>32</v>
      </c>
      <c r="C20" s="24">
        <f t="shared" si="1"/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>
        <f t="shared" si="0"/>
        <v>0</v>
      </c>
      <c r="S20" s="1"/>
      <c r="T20" s="1"/>
      <c r="U20" s="1"/>
      <c r="V20" s="1"/>
    </row>
    <row r="21" spans="1:22" ht="12.75">
      <c r="A21" s="126" t="s">
        <v>137</v>
      </c>
      <c r="B21" s="124" t="s">
        <v>138</v>
      </c>
      <c r="C21" s="24">
        <f t="shared" si="1"/>
        <v>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4">
        <f t="shared" si="0"/>
        <v>0</v>
      </c>
      <c r="S21" s="1"/>
      <c r="T21" s="1"/>
      <c r="U21" s="1"/>
      <c r="V21" s="1"/>
    </row>
    <row r="22" spans="1:22" ht="12.75">
      <c r="A22" s="111" t="s">
        <v>33</v>
      </c>
      <c r="B22" s="112" t="s">
        <v>34</v>
      </c>
      <c r="C22" s="24">
        <f t="shared" si="1"/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24">
        <f t="shared" si="0"/>
        <v>0</v>
      </c>
      <c r="S22" s="1"/>
      <c r="T22" s="1"/>
      <c r="U22" s="1"/>
      <c r="V22" s="1"/>
    </row>
    <row r="23" spans="1:22" ht="12.75">
      <c r="A23" s="111" t="s">
        <v>35</v>
      </c>
      <c r="B23" s="112" t="s">
        <v>36</v>
      </c>
      <c r="C23" s="24">
        <f t="shared" si="1"/>
        <v>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24">
        <f t="shared" si="0"/>
        <v>0</v>
      </c>
      <c r="S23" s="1"/>
      <c r="T23" s="1"/>
      <c r="U23" s="1"/>
      <c r="V23" s="1"/>
    </row>
    <row r="24" spans="1:22" ht="12.75">
      <c r="A24" s="111" t="s">
        <v>37</v>
      </c>
      <c r="B24" s="112" t="s">
        <v>38</v>
      </c>
      <c r="C24" s="24">
        <f t="shared" si="1"/>
        <v>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24">
        <f t="shared" si="0"/>
        <v>0</v>
      </c>
      <c r="S24" s="1"/>
      <c r="T24" s="1"/>
      <c r="U24" s="1"/>
      <c r="V24" s="1"/>
    </row>
    <row r="25" spans="1:22" ht="12.75">
      <c r="A25" s="111" t="s">
        <v>39</v>
      </c>
      <c r="B25" s="112" t="s">
        <v>40</v>
      </c>
      <c r="C25" s="24">
        <f t="shared" si="1"/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24">
        <f t="shared" si="0"/>
        <v>0</v>
      </c>
      <c r="S25" s="1"/>
      <c r="T25" s="1"/>
      <c r="U25" s="1"/>
      <c r="V25" s="1"/>
    </row>
    <row r="26" spans="1:22" ht="12.75">
      <c r="A26" s="111" t="s">
        <v>41</v>
      </c>
      <c r="B26" s="112" t="s">
        <v>42</v>
      </c>
      <c r="C26" s="24">
        <f t="shared" si="1"/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24">
        <f t="shared" si="0"/>
        <v>0</v>
      </c>
      <c r="S26" s="1"/>
      <c r="T26" s="1"/>
      <c r="U26" s="1"/>
      <c r="V26" s="1"/>
    </row>
    <row r="27" spans="1:22" ht="12.75">
      <c r="A27" s="111" t="s">
        <v>43</v>
      </c>
      <c r="B27" s="112" t="s">
        <v>44</v>
      </c>
      <c r="C27" s="24">
        <f t="shared" si="1"/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4">
        <f t="shared" si="0"/>
        <v>0</v>
      </c>
      <c r="S27" s="1"/>
      <c r="T27" s="1"/>
      <c r="U27" s="1"/>
      <c r="V27" s="1"/>
    </row>
    <row r="28" spans="1:22" ht="12.75">
      <c r="A28" s="111" t="s">
        <v>45</v>
      </c>
      <c r="B28" s="112" t="s">
        <v>46</v>
      </c>
      <c r="C28" s="24">
        <f t="shared" si="1"/>
        <v>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24">
        <f t="shared" si="0"/>
        <v>0</v>
      </c>
      <c r="S28" s="1"/>
      <c r="T28" s="1"/>
      <c r="U28" s="1"/>
      <c r="V28" s="1"/>
    </row>
    <row r="29" spans="1:22" ht="12.75">
      <c r="A29" s="111" t="s">
        <v>47</v>
      </c>
      <c r="B29" s="112" t="s">
        <v>48</v>
      </c>
      <c r="C29" s="24">
        <f t="shared" si="1"/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>
        <f t="shared" si="0"/>
        <v>0</v>
      </c>
      <c r="S29" s="1"/>
      <c r="T29" s="1"/>
      <c r="U29" s="1"/>
      <c r="V29" s="1"/>
    </row>
    <row r="30" spans="1:22" ht="12.75">
      <c r="A30" s="111" t="s">
        <v>49</v>
      </c>
      <c r="B30" s="112" t="s">
        <v>50</v>
      </c>
      <c r="C30" s="24">
        <f t="shared" si="1"/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24">
        <f t="shared" si="0"/>
        <v>0</v>
      </c>
      <c r="R30" s="29"/>
      <c r="S30" s="1"/>
      <c r="T30" s="1"/>
      <c r="U30" s="1"/>
      <c r="V30" s="1"/>
    </row>
    <row r="31" spans="1:22" ht="12.75">
      <c r="A31" s="111" t="s">
        <v>51</v>
      </c>
      <c r="B31" s="112" t="s">
        <v>52</v>
      </c>
      <c r="C31" s="24">
        <f t="shared" si="1"/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24">
        <f t="shared" si="0"/>
        <v>0</v>
      </c>
      <c r="R31" s="29"/>
      <c r="S31" s="1"/>
      <c r="T31" s="1"/>
      <c r="U31" s="1"/>
      <c r="V31" s="1"/>
    </row>
    <row r="32" spans="1:22" s="75" customFormat="1" ht="12.75">
      <c r="A32" s="111" t="s">
        <v>53</v>
      </c>
      <c r="B32" s="112" t="s">
        <v>54</v>
      </c>
      <c r="C32" s="24">
        <f>IF(SUM(D32:G32)-SUM(H32:K32)=0,SUM(D32:G32),"ikke avstemt")</f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24">
        <f>P32-O32</f>
        <v>0</v>
      </c>
      <c r="R32" s="82"/>
      <c r="S32" s="76"/>
      <c r="T32" s="76"/>
      <c r="U32" s="76"/>
      <c r="V32" s="76"/>
    </row>
    <row r="33" spans="1:22" ht="12.75">
      <c r="A33" s="111" t="s">
        <v>110</v>
      </c>
      <c r="B33" s="112" t="s">
        <v>111</v>
      </c>
      <c r="C33" s="24">
        <f t="shared" si="1"/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24">
        <f t="shared" si="0"/>
        <v>0</v>
      </c>
      <c r="R33" s="29"/>
      <c r="S33" s="1"/>
      <c r="T33" s="1"/>
      <c r="U33" s="1"/>
      <c r="V33" s="1"/>
    </row>
    <row r="34" spans="1:22" ht="12.75">
      <c r="A34" s="111" t="s">
        <v>55</v>
      </c>
      <c r="B34" s="112" t="s">
        <v>56</v>
      </c>
      <c r="C34" s="24">
        <f t="shared" si="1"/>
        <v>0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4">
        <f t="shared" si="0"/>
        <v>0</v>
      </c>
      <c r="R34" s="29"/>
      <c r="S34" s="1"/>
      <c r="T34" s="1"/>
      <c r="U34" s="1"/>
      <c r="V34" s="1"/>
    </row>
    <row r="35" spans="1:22" ht="12.75">
      <c r="A35" s="115" t="s">
        <v>57</v>
      </c>
      <c r="B35" s="116" t="s">
        <v>58</v>
      </c>
      <c r="C35" s="115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15"/>
      <c r="R35" s="29"/>
      <c r="S35" s="1"/>
      <c r="T35" s="1"/>
      <c r="U35" s="1"/>
      <c r="V35" s="1"/>
    </row>
    <row r="36" spans="1:22" ht="12.75">
      <c r="A36" s="111" t="s">
        <v>59</v>
      </c>
      <c r="B36" s="112" t="s">
        <v>60</v>
      </c>
      <c r="C36" s="24">
        <f t="shared" si="1"/>
        <v>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>
        <f t="shared" si="0"/>
        <v>0</v>
      </c>
      <c r="R36" s="29"/>
      <c r="S36" s="1"/>
      <c r="T36" s="1"/>
      <c r="U36" s="1"/>
      <c r="V36" s="1"/>
    </row>
    <row r="37" spans="1:22" ht="12.75">
      <c r="A37" s="111" t="s">
        <v>61</v>
      </c>
      <c r="B37" s="112" t="s">
        <v>62</v>
      </c>
      <c r="C37" s="24">
        <f t="shared" si="1"/>
        <v>0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24">
        <f t="shared" si="0"/>
        <v>0</v>
      </c>
      <c r="R37" s="29"/>
      <c r="S37" s="1"/>
      <c r="T37" s="1"/>
      <c r="U37" s="1"/>
      <c r="V37" s="1"/>
    </row>
    <row r="38" spans="1:22" ht="12.75">
      <c r="A38" s="113" t="s">
        <v>543</v>
      </c>
      <c r="B38" s="114" t="s">
        <v>155</v>
      </c>
      <c r="C38" s="24">
        <f t="shared" si="1"/>
        <v>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24">
        <f t="shared" si="0"/>
        <v>0</v>
      </c>
      <c r="R38" s="29"/>
      <c r="S38" s="1"/>
      <c r="T38" s="1"/>
      <c r="U38" s="1"/>
      <c r="V38" s="1"/>
    </row>
    <row r="39" spans="1:22" ht="12.75">
      <c r="A39" s="111" t="s">
        <v>572</v>
      </c>
      <c r="B39" s="112" t="s">
        <v>573</v>
      </c>
      <c r="C39" s="24">
        <f t="shared" si="1"/>
        <v>0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24">
        <f t="shared" si="0"/>
        <v>0</v>
      </c>
      <c r="R39" s="29"/>
      <c r="S39" s="1"/>
      <c r="T39" s="1"/>
      <c r="U39" s="1"/>
      <c r="V39" s="1"/>
    </row>
    <row r="40" spans="1:22" ht="12.75">
      <c r="A40" s="111" t="s">
        <v>63</v>
      </c>
      <c r="B40" s="112" t="s">
        <v>64</v>
      </c>
      <c r="C40" s="24">
        <f t="shared" si="1"/>
        <v>0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24">
        <f t="shared" si="0"/>
        <v>0</v>
      </c>
      <c r="R40" s="29"/>
      <c r="S40" s="1"/>
      <c r="T40" s="1"/>
      <c r="U40" s="1"/>
      <c r="V40" s="1"/>
    </row>
    <row r="41" spans="1:22" ht="12.75">
      <c r="A41" s="111" t="s">
        <v>65</v>
      </c>
      <c r="B41" s="112" t="s">
        <v>66</v>
      </c>
      <c r="C41" s="24">
        <f t="shared" si="1"/>
        <v>0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24">
        <f t="shared" si="0"/>
        <v>0</v>
      </c>
      <c r="R41" s="29"/>
      <c r="S41" s="1"/>
      <c r="T41" s="1"/>
      <c r="U41" s="1"/>
      <c r="V41" s="1"/>
    </row>
    <row r="42" spans="1:22" ht="12.75">
      <c r="A42" s="111" t="s">
        <v>67</v>
      </c>
      <c r="B42" s="112" t="s">
        <v>68</v>
      </c>
      <c r="C42" s="24">
        <f t="shared" si="1"/>
        <v>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24">
        <f t="shared" si="0"/>
        <v>0</v>
      </c>
      <c r="R42" s="29"/>
      <c r="S42" s="1"/>
      <c r="T42" s="1"/>
      <c r="U42" s="1"/>
      <c r="V42" s="1"/>
    </row>
    <row r="43" spans="1:22" ht="12.75">
      <c r="A43" s="111" t="s">
        <v>69</v>
      </c>
      <c r="B43" s="112" t="s">
        <v>535</v>
      </c>
      <c r="C43" s="24">
        <f t="shared" si="1"/>
        <v>0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4">
        <f t="shared" si="0"/>
        <v>0</v>
      </c>
      <c r="R43" s="29"/>
      <c r="S43" s="1"/>
      <c r="T43" s="1"/>
      <c r="U43" s="1"/>
      <c r="V43" s="1"/>
    </row>
    <row r="44" spans="1:22" ht="12.75">
      <c r="A44" s="111" t="s">
        <v>70</v>
      </c>
      <c r="B44" s="112" t="s">
        <v>71</v>
      </c>
      <c r="C44" s="24">
        <f t="shared" si="1"/>
        <v>0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24">
        <f t="shared" si="0"/>
        <v>0</v>
      </c>
      <c r="R44" s="29"/>
      <c r="S44" s="1"/>
      <c r="T44" s="1"/>
      <c r="U44" s="1"/>
      <c r="V44" s="1"/>
    </row>
    <row r="45" spans="1:22" ht="12.75">
      <c r="A45" s="111" t="s">
        <v>72</v>
      </c>
      <c r="B45" s="112" t="s">
        <v>73</v>
      </c>
      <c r="C45" s="24">
        <f>IF(SUM(D45:G45)-SUM(H45:K45)=0,SUM(D45:G45),"ikke avstemt")</f>
        <v>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24">
        <f>P45-O45</f>
        <v>0</v>
      </c>
      <c r="R45" s="29"/>
      <c r="S45" s="1"/>
      <c r="T45" s="1"/>
      <c r="U45" s="1"/>
      <c r="V45" s="1"/>
    </row>
    <row r="46" spans="1:22" s="75" customFormat="1" ht="12.75">
      <c r="A46" s="111" t="s">
        <v>74</v>
      </c>
      <c r="B46" s="112" t="s">
        <v>75</v>
      </c>
      <c r="C46" s="24">
        <f>IF(SUM(D46:G46)-SUM(H46:K46)=0,SUM(D46:G46),"ikke avstemt")</f>
        <v>0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24">
        <f>P46-O46</f>
        <v>0</v>
      </c>
      <c r="R46" s="82"/>
      <c r="S46" s="76"/>
      <c r="T46" s="76"/>
      <c r="U46" s="76"/>
      <c r="V46" s="76"/>
    </row>
    <row r="47" spans="1:22" s="75" customFormat="1" ht="12.75">
      <c r="A47" s="111" t="s">
        <v>76</v>
      </c>
      <c r="B47" s="112" t="s">
        <v>77</v>
      </c>
      <c r="C47" s="24">
        <f>IF(SUM(D47:G47)-SUM(H47:K47)=0,SUM(D47:G47),"ikke avstemt")</f>
        <v>0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24">
        <f>P47-O47</f>
        <v>0</v>
      </c>
      <c r="R47" s="82"/>
      <c r="S47" s="76"/>
      <c r="T47" s="76"/>
      <c r="U47" s="76"/>
      <c r="V47" s="76"/>
    </row>
    <row r="48" spans="1:22" ht="12.75">
      <c r="A48" s="111" t="s">
        <v>78</v>
      </c>
      <c r="B48" s="112" t="s">
        <v>79</v>
      </c>
      <c r="C48" s="24">
        <f t="shared" si="1"/>
        <v>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24">
        <f t="shared" si="0"/>
        <v>0</v>
      </c>
      <c r="R48" s="29"/>
      <c r="S48" s="1"/>
      <c r="T48" s="1"/>
      <c r="U48" s="1"/>
      <c r="V48" s="1"/>
    </row>
    <row r="49" spans="1:22" ht="12.75">
      <c r="A49" s="111" t="s">
        <v>80</v>
      </c>
      <c r="B49" s="112" t="s">
        <v>81</v>
      </c>
      <c r="C49" s="24">
        <f t="shared" si="1"/>
        <v>0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24">
        <f t="shared" si="0"/>
        <v>0</v>
      </c>
      <c r="R49" s="29"/>
      <c r="S49" s="1"/>
      <c r="T49" s="1"/>
      <c r="U49" s="1"/>
      <c r="V49" s="1"/>
    </row>
    <row r="50" spans="1:22" ht="12.75">
      <c r="A50" s="111" t="s">
        <v>589</v>
      </c>
      <c r="B50" s="112" t="s">
        <v>590</v>
      </c>
      <c r="C50" s="24">
        <f t="shared" si="1"/>
        <v>0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24">
        <f t="shared" si="0"/>
        <v>0</v>
      </c>
      <c r="R50" s="29"/>
      <c r="S50" s="1"/>
      <c r="T50" s="1"/>
      <c r="U50" s="1"/>
      <c r="V50" s="1"/>
    </row>
    <row r="51" spans="1:22" ht="12.75">
      <c r="A51" s="115" t="s">
        <v>82</v>
      </c>
      <c r="B51" s="116" t="s">
        <v>83</v>
      </c>
      <c r="C51" s="115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15"/>
      <c r="R51" s="29"/>
      <c r="S51" s="1"/>
      <c r="T51" s="1"/>
      <c r="U51" s="1"/>
      <c r="V51" s="1"/>
    </row>
    <row r="52" spans="1:22" ht="12.75">
      <c r="A52" s="128"/>
      <c r="B52" s="129"/>
      <c r="C52" s="115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15"/>
      <c r="R52" s="29"/>
      <c r="S52" s="1"/>
      <c r="T52" s="1"/>
      <c r="U52" s="1"/>
      <c r="V52" s="1"/>
    </row>
    <row r="53" spans="1:22" ht="12.75">
      <c r="A53" s="111" t="s">
        <v>84</v>
      </c>
      <c r="B53" s="112" t="s">
        <v>85</v>
      </c>
      <c r="C53" s="24">
        <f t="shared" si="1"/>
        <v>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24">
        <f t="shared" si="0"/>
        <v>0</v>
      </c>
      <c r="R53" s="29"/>
      <c r="S53" s="1"/>
      <c r="T53" s="1"/>
      <c r="U53" s="1"/>
      <c r="V53" s="1"/>
    </row>
    <row r="54" spans="1:22" ht="12.75">
      <c r="A54" s="111" t="s">
        <v>86</v>
      </c>
      <c r="B54" s="112" t="s">
        <v>87</v>
      </c>
      <c r="C54" s="24">
        <f t="shared" si="1"/>
        <v>0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24">
        <f t="shared" si="0"/>
        <v>0</v>
      </c>
      <c r="R54" s="29"/>
      <c r="S54" s="1"/>
      <c r="T54" s="1"/>
      <c r="U54" s="1"/>
      <c r="V54" s="1"/>
    </row>
    <row r="55" spans="1:22" ht="12.75">
      <c r="A55" s="111" t="s">
        <v>88</v>
      </c>
      <c r="B55" s="112" t="s">
        <v>89</v>
      </c>
      <c r="C55" s="24">
        <f t="shared" si="1"/>
        <v>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24">
        <f t="shared" si="0"/>
        <v>0</v>
      </c>
      <c r="R55" s="29"/>
      <c r="S55" s="1"/>
      <c r="T55" s="1"/>
      <c r="U55" s="1"/>
      <c r="V55" s="1"/>
    </row>
    <row r="56" spans="1:22" ht="12.75">
      <c r="A56" s="111" t="s">
        <v>90</v>
      </c>
      <c r="B56" s="112" t="s">
        <v>91</v>
      </c>
      <c r="C56" s="24">
        <f t="shared" si="1"/>
        <v>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24">
        <f t="shared" si="0"/>
        <v>0</v>
      </c>
      <c r="R56" s="29"/>
      <c r="S56" s="1"/>
      <c r="T56" s="1"/>
      <c r="U56" s="1"/>
      <c r="V56" s="1"/>
    </row>
    <row r="57" spans="1:22" ht="12.75">
      <c r="A57" s="111" t="s">
        <v>92</v>
      </c>
      <c r="B57" s="112" t="s">
        <v>93</v>
      </c>
      <c r="C57" s="24">
        <f t="shared" si="1"/>
        <v>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24">
        <f t="shared" si="0"/>
        <v>0</v>
      </c>
      <c r="R57" s="29"/>
      <c r="S57" s="1"/>
      <c r="T57" s="1"/>
      <c r="U57" s="1"/>
      <c r="V57" s="1"/>
    </row>
    <row r="58" spans="1:22" ht="12.75">
      <c r="A58" s="111" t="s">
        <v>94</v>
      </c>
      <c r="B58" s="112" t="s">
        <v>95</v>
      </c>
      <c r="C58" s="24">
        <f t="shared" si="1"/>
        <v>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24">
        <f t="shared" si="0"/>
        <v>0</v>
      </c>
      <c r="R58" s="29"/>
      <c r="S58" s="1"/>
      <c r="T58" s="1"/>
      <c r="U58" s="1"/>
      <c r="V58" s="1"/>
    </row>
    <row r="59" spans="1:22" ht="12.75">
      <c r="A59" s="126" t="s">
        <v>574</v>
      </c>
      <c r="B59" s="112" t="s">
        <v>575</v>
      </c>
      <c r="C59" s="24">
        <f t="shared" si="1"/>
        <v>0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24">
        <f t="shared" si="0"/>
        <v>0</v>
      </c>
      <c r="R59" s="29"/>
      <c r="S59" s="1"/>
      <c r="T59" s="1"/>
      <c r="U59" s="1"/>
      <c r="V59" s="1"/>
    </row>
    <row r="60" spans="1:22" ht="12.75">
      <c r="A60" s="111" t="s">
        <v>97</v>
      </c>
      <c r="B60" s="112" t="s">
        <v>98</v>
      </c>
      <c r="C60" s="24">
        <f t="shared" si="1"/>
        <v>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24">
        <f t="shared" si="0"/>
        <v>0</v>
      </c>
      <c r="R60" s="29"/>
      <c r="S60" s="1"/>
      <c r="T60" s="1"/>
      <c r="U60" s="1"/>
      <c r="V60" s="1"/>
    </row>
    <row r="61" spans="1:22" ht="12.75">
      <c r="A61" s="111" t="s">
        <v>99</v>
      </c>
      <c r="B61" s="112" t="s">
        <v>100</v>
      </c>
      <c r="C61" s="24">
        <f t="shared" si="1"/>
        <v>0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24">
        <f t="shared" si="0"/>
        <v>0</v>
      </c>
      <c r="R61" s="29"/>
      <c r="S61" s="1"/>
      <c r="T61" s="1"/>
      <c r="U61" s="1"/>
      <c r="V61" s="1"/>
    </row>
    <row r="62" spans="1:22" ht="12.75">
      <c r="A62" s="111" t="s">
        <v>101</v>
      </c>
      <c r="B62" s="112" t="s">
        <v>102</v>
      </c>
      <c r="C62" s="24">
        <f t="shared" si="1"/>
        <v>0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24">
        <f t="shared" si="0"/>
        <v>0</v>
      </c>
      <c r="R62" s="29"/>
      <c r="S62" s="1"/>
      <c r="T62" s="1"/>
      <c r="U62" s="1"/>
      <c r="V62" s="1"/>
    </row>
    <row r="63" spans="1:22" ht="12.75">
      <c r="A63" s="111" t="s">
        <v>103</v>
      </c>
      <c r="B63" s="112" t="s">
        <v>104</v>
      </c>
      <c r="C63" s="24">
        <f t="shared" si="1"/>
        <v>0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24">
        <f t="shared" si="0"/>
        <v>0</v>
      </c>
      <c r="R63" s="29"/>
      <c r="S63" s="1"/>
      <c r="T63" s="1"/>
      <c r="U63" s="1"/>
      <c r="V63" s="1"/>
    </row>
    <row r="64" spans="1:22" ht="12.75">
      <c r="A64" s="111" t="s">
        <v>105</v>
      </c>
      <c r="B64" s="112" t="s">
        <v>106</v>
      </c>
      <c r="C64" s="24">
        <f t="shared" si="1"/>
        <v>0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24">
        <f t="shared" si="0"/>
        <v>0</v>
      </c>
      <c r="R64" s="29"/>
      <c r="S64" s="1"/>
      <c r="T64" s="1"/>
      <c r="U64" s="1"/>
      <c r="V64" s="1"/>
    </row>
    <row r="65" spans="1:22" ht="12.75">
      <c r="A65" s="111" t="s">
        <v>107</v>
      </c>
      <c r="B65" s="112" t="s">
        <v>108</v>
      </c>
      <c r="C65" s="24">
        <f t="shared" si="1"/>
        <v>0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24">
        <f t="shared" si="0"/>
        <v>0</v>
      </c>
      <c r="R65" s="29"/>
      <c r="S65" s="1"/>
      <c r="T65" s="1"/>
      <c r="U65" s="1"/>
      <c r="V65" s="1"/>
    </row>
    <row r="66" spans="1:22" ht="12.75">
      <c r="A66" s="111" t="s">
        <v>576</v>
      </c>
      <c r="B66" s="112" t="s">
        <v>109</v>
      </c>
      <c r="C66" s="24">
        <f t="shared" si="1"/>
        <v>0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24">
        <f t="shared" si="0"/>
        <v>0</v>
      </c>
      <c r="R66" s="29"/>
      <c r="S66" s="1"/>
      <c r="T66" s="1"/>
      <c r="U66" s="1"/>
      <c r="V66" s="1"/>
    </row>
    <row r="67" spans="1:22" ht="12.75">
      <c r="A67" s="111" t="s">
        <v>112</v>
      </c>
      <c r="B67" s="112" t="s">
        <v>113</v>
      </c>
      <c r="C67" s="24">
        <f>IF(SUM(D67:G67)-SUM(H67:K67)=0,SUM(D67:G67),"ikke avstemt")</f>
        <v>0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>
        <f>P67-O67</f>
        <v>0</v>
      </c>
      <c r="R67" s="29"/>
      <c r="S67" s="1"/>
      <c r="T67" s="1"/>
      <c r="U67" s="1"/>
      <c r="V67" s="1"/>
    </row>
    <row r="68" spans="1:22" ht="12.75">
      <c r="A68" s="127" t="s">
        <v>577</v>
      </c>
      <c r="B68" s="124" t="s">
        <v>114</v>
      </c>
      <c r="C68" s="24">
        <f>IF(SUM(D68:G68)-SUM(H68:K68)=0,SUM(D68:G68),"ikke avstemt")</f>
        <v>0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4">
        <f>P68-O68</f>
        <v>0</v>
      </c>
      <c r="R68" s="29"/>
      <c r="S68" s="1"/>
      <c r="T68" s="1"/>
      <c r="U68" s="1"/>
      <c r="V68" s="1"/>
    </row>
    <row r="69" spans="1:22" ht="12.75">
      <c r="A69" s="111" t="s">
        <v>115</v>
      </c>
      <c r="B69" s="112" t="s">
        <v>116</v>
      </c>
      <c r="C69" s="24">
        <f>IF(SUM(D69:G69)-SUM(H69:K69)=0,SUM(D69:G69),"ikke avstemt")</f>
        <v>0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24">
        <f>P69-O69</f>
        <v>0</v>
      </c>
      <c r="R69" s="29"/>
      <c r="S69" s="1"/>
      <c r="T69" s="1"/>
      <c r="U69" s="1"/>
      <c r="V69" s="1"/>
    </row>
    <row r="70" spans="1:22" ht="12.75">
      <c r="A70" s="111" t="s">
        <v>550</v>
      </c>
      <c r="B70" s="112" t="s">
        <v>578</v>
      </c>
      <c r="C70" s="24">
        <f>IF(SUM(D70:G70)-SUM(H70:K70)=0,SUM(D70:G70),"ikke avstemt")</f>
        <v>0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24">
        <f>P70-O70</f>
        <v>0</v>
      </c>
      <c r="R70" s="29"/>
      <c r="S70" s="1"/>
      <c r="T70" s="1"/>
      <c r="U70" s="1"/>
      <c r="V70" s="1"/>
    </row>
    <row r="71" spans="1:22" s="75" customFormat="1" ht="12.75">
      <c r="A71" s="111" t="s">
        <v>117</v>
      </c>
      <c r="B71" s="112" t="s">
        <v>118</v>
      </c>
      <c r="C71" s="24">
        <f t="shared" si="1"/>
        <v>0</v>
      </c>
      <c r="D71" s="89"/>
      <c r="E71" s="89"/>
      <c r="F71" s="89"/>
      <c r="G71" s="89"/>
      <c r="H71" s="89"/>
      <c r="I71" s="89"/>
      <c r="J71" s="89"/>
      <c r="K71" s="89"/>
      <c r="L71" s="14"/>
      <c r="M71" s="89"/>
      <c r="N71" s="89"/>
      <c r="O71" s="89"/>
      <c r="P71" s="89"/>
      <c r="Q71" s="24">
        <f t="shared" si="0"/>
        <v>0</v>
      </c>
      <c r="R71" s="82"/>
      <c r="S71" s="76"/>
      <c r="T71" s="76"/>
      <c r="U71" s="76"/>
      <c r="V71" s="76"/>
    </row>
    <row r="72" spans="1:22" s="75" customFormat="1" ht="12.75">
      <c r="A72" s="126" t="s">
        <v>579</v>
      </c>
      <c r="B72" s="112" t="s">
        <v>580</v>
      </c>
      <c r="C72" s="24">
        <f t="shared" si="1"/>
        <v>0</v>
      </c>
      <c r="D72" s="89"/>
      <c r="E72" s="89"/>
      <c r="F72" s="89"/>
      <c r="G72" s="89"/>
      <c r="H72" s="89"/>
      <c r="I72" s="89"/>
      <c r="J72" s="89"/>
      <c r="K72" s="89"/>
      <c r="L72" s="14"/>
      <c r="M72" s="89"/>
      <c r="N72" s="89"/>
      <c r="O72" s="89"/>
      <c r="P72" s="89"/>
      <c r="Q72" s="24">
        <f t="shared" si="0"/>
        <v>0</v>
      </c>
      <c r="R72" s="82"/>
      <c r="S72" s="76"/>
      <c r="T72" s="76"/>
      <c r="U72" s="76"/>
      <c r="V72" s="76"/>
    </row>
    <row r="73" spans="1:22" ht="12.75">
      <c r="A73" s="111" t="s">
        <v>119</v>
      </c>
      <c r="B73" s="112" t="s">
        <v>120</v>
      </c>
      <c r="C73" s="24">
        <f t="shared" si="1"/>
        <v>0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24">
        <f t="shared" si="0"/>
        <v>0</v>
      </c>
      <c r="R73" s="29"/>
      <c r="S73" s="1"/>
      <c r="T73" s="1"/>
      <c r="U73" s="1"/>
      <c r="V73" s="1"/>
    </row>
    <row r="74" spans="1:22" ht="12.75">
      <c r="A74" s="111" t="s">
        <v>121</v>
      </c>
      <c r="B74" s="112" t="s">
        <v>122</v>
      </c>
      <c r="C74" s="24">
        <f t="shared" si="1"/>
        <v>0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24">
        <f t="shared" si="0"/>
        <v>0</v>
      </c>
      <c r="R74" s="29"/>
      <c r="S74" s="1"/>
      <c r="T74" s="1"/>
      <c r="U74" s="1"/>
      <c r="V74" s="1"/>
    </row>
    <row r="75" spans="1:22" ht="12.75">
      <c r="A75" s="126" t="s">
        <v>581</v>
      </c>
      <c r="B75" s="124" t="s">
        <v>582</v>
      </c>
      <c r="C75" s="24">
        <f t="shared" si="1"/>
        <v>0</v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24">
        <f t="shared" si="0"/>
        <v>0</v>
      </c>
      <c r="R75" s="29"/>
      <c r="S75" s="1"/>
      <c r="T75" s="1"/>
      <c r="U75" s="1"/>
      <c r="V75" s="1"/>
    </row>
    <row r="76" spans="1:22" ht="12.75">
      <c r="A76" s="113" t="s">
        <v>560</v>
      </c>
      <c r="B76" s="112" t="s">
        <v>561</v>
      </c>
      <c r="C76" s="24">
        <f t="shared" si="1"/>
        <v>0</v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24">
        <f t="shared" si="0"/>
        <v>0</v>
      </c>
      <c r="R76" s="29"/>
      <c r="S76" s="1"/>
      <c r="T76" s="1"/>
      <c r="U76" s="1"/>
      <c r="V76" s="1"/>
    </row>
    <row r="77" spans="1:22" ht="12.75">
      <c r="A77" s="115" t="s">
        <v>123</v>
      </c>
      <c r="B77" s="116" t="s">
        <v>124</v>
      </c>
      <c r="C77" s="115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15"/>
      <c r="R77" s="29"/>
      <c r="S77" s="1"/>
      <c r="T77" s="1"/>
      <c r="U77" s="1"/>
      <c r="V77" s="1"/>
    </row>
    <row r="78" spans="1:22" ht="12.75">
      <c r="A78" s="128"/>
      <c r="B78" s="129"/>
      <c r="C78" s="115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15"/>
      <c r="R78" s="29"/>
      <c r="S78" s="1"/>
      <c r="T78" s="1"/>
      <c r="U78" s="1"/>
      <c r="V78" s="1"/>
    </row>
    <row r="79" spans="1:22" ht="12.75">
      <c r="A79" s="111" t="s">
        <v>125</v>
      </c>
      <c r="B79" s="112" t="s">
        <v>126</v>
      </c>
      <c r="C79" s="24">
        <f t="shared" si="1"/>
        <v>0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24">
        <f t="shared" si="0"/>
        <v>0</v>
      </c>
      <c r="R79" s="29"/>
      <c r="S79" s="1"/>
      <c r="T79" s="1"/>
      <c r="U79" s="1"/>
      <c r="V79" s="1"/>
    </row>
    <row r="80" spans="1:22" ht="12.75">
      <c r="A80" s="111" t="s">
        <v>127</v>
      </c>
      <c r="B80" s="112" t="s">
        <v>128</v>
      </c>
      <c r="C80" s="24">
        <f t="shared" si="1"/>
        <v>0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24">
        <f t="shared" si="0"/>
        <v>0</v>
      </c>
      <c r="R80" s="29"/>
      <c r="S80" s="1"/>
      <c r="T80" s="1"/>
      <c r="U80" s="1"/>
      <c r="V80" s="1"/>
    </row>
    <row r="81" spans="1:22" ht="12.75">
      <c r="A81" s="111" t="s">
        <v>129</v>
      </c>
      <c r="B81" s="112" t="s">
        <v>130</v>
      </c>
      <c r="C81" s="24">
        <f t="shared" si="1"/>
        <v>0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24">
        <f t="shared" si="0"/>
        <v>0</v>
      </c>
      <c r="R81" s="29"/>
      <c r="S81" s="1"/>
      <c r="T81" s="1"/>
      <c r="U81" s="1"/>
      <c r="V81" s="1"/>
    </row>
    <row r="82" spans="1:22" ht="12.75">
      <c r="A82" s="111" t="s">
        <v>131</v>
      </c>
      <c r="B82" s="112" t="s">
        <v>132</v>
      </c>
      <c r="C82" s="24">
        <f t="shared" si="1"/>
        <v>0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24">
        <f t="shared" si="0"/>
        <v>0</v>
      </c>
      <c r="R82" s="29"/>
      <c r="S82" s="1"/>
      <c r="T82" s="1"/>
      <c r="U82" s="1"/>
      <c r="V82" s="1"/>
    </row>
    <row r="83" spans="1:22" ht="12.75">
      <c r="A83" s="111" t="s">
        <v>133</v>
      </c>
      <c r="B83" s="112" t="s">
        <v>134</v>
      </c>
      <c r="C83" s="24">
        <f t="shared" si="1"/>
        <v>0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24">
        <f t="shared" si="0"/>
        <v>0</v>
      </c>
      <c r="R83" s="29"/>
      <c r="S83" s="1"/>
      <c r="T83" s="1"/>
      <c r="U83" s="1"/>
      <c r="V83" s="1"/>
    </row>
    <row r="84" spans="1:22" ht="12.75">
      <c r="A84" s="111" t="s">
        <v>135</v>
      </c>
      <c r="B84" s="112" t="s">
        <v>136</v>
      </c>
      <c r="C84" s="24">
        <f t="shared" si="1"/>
        <v>0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24">
        <f aca="true" t="shared" si="2" ref="Q84:Q150">P84-O84</f>
        <v>0</v>
      </c>
      <c r="R84" s="29"/>
      <c r="S84" s="1"/>
      <c r="T84" s="1"/>
      <c r="U84" s="1"/>
      <c r="V84" s="1"/>
    </row>
    <row r="85" spans="1:22" ht="12.75">
      <c r="A85" s="111" t="s">
        <v>139</v>
      </c>
      <c r="B85" s="112" t="s">
        <v>140</v>
      </c>
      <c r="C85" s="24">
        <f aca="true" t="shared" si="3" ref="C85:C152">IF(SUM(D85:G85)-SUM(H85:K85)=0,SUM(D85:G85),"ikke avstemt")</f>
        <v>0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24">
        <f t="shared" si="2"/>
        <v>0</v>
      </c>
      <c r="R85" s="29"/>
      <c r="S85" s="1"/>
      <c r="T85" s="1"/>
      <c r="U85" s="1"/>
      <c r="V85" s="1"/>
    </row>
    <row r="86" spans="1:22" ht="12.75">
      <c r="A86" s="111" t="s">
        <v>141</v>
      </c>
      <c r="B86" s="112" t="s">
        <v>142</v>
      </c>
      <c r="C86" s="24">
        <f t="shared" si="3"/>
        <v>0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24">
        <f t="shared" si="2"/>
        <v>0</v>
      </c>
      <c r="R86" s="29"/>
      <c r="S86" s="1"/>
      <c r="T86" s="1"/>
      <c r="U86" s="1"/>
      <c r="V86" s="1"/>
    </row>
    <row r="87" spans="1:22" ht="12.75">
      <c r="A87" s="111" t="s">
        <v>143</v>
      </c>
      <c r="B87" s="112" t="s">
        <v>144</v>
      </c>
      <c r="C87" s="24">
        <f t="shared" si="3"/>
        <v>0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24">
        <f t="shared" si="2"/>
        <v>0</v>
      </c>
      <c r="R87" s="29"/>
      <c r="S87" s="1"/>
      <c r="T87" s="1"/>
      <c r="U87" s="1"/>
      <c r="V87" s="1"/>
    </row>
    <row r="88" spans="1:22" s="117" customFormat="1" ht="12.75">
      <c r="A88" s="111" t="s">
        <v>145</v>
      </c>
      <c r="B88" s="112" t="s">
        <v>146</v>
      </c>
      <c r="C88" s="24">
        <f t="shared" si="3"/>
        <v>0</v>
      </c>
      <c r="D88" s="81"/>
      <c r="E88" s="81"/>
      <c r="F88" s="81"/>
      <c r="G88" s="81"/>
      <c r="H88" s="81"/>
      <c r="I88" s="81"/>
      <c r="J88" s="81"/>
      <c r="K88" s="81"/>
      <c r="L88" s="89"/>
      <c r="M88" s="81"/>
      <c r="N88" s="81"/>
      <c r="O88" s="81"/>
      <c r="P88" s="81"/>
      <c r="Q88" s="24"/>
      <c r="S88" s="118"/>
      <c r="T88" s="118"/>
      <c r="U88" s="118"/>
      <c r="V88" s="118"/>
    </row>
    <row r="89" spans="1:22" ht="12.75">
      <c r="A89" s="111" t="s">
        <v>147</v>
      </c>
      <c r="B89" s="112" t="s">
        <v>148</v>
      </c>
      <c r="C89" s="24">
        <f t="shared" si="3"/>
        <v>0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24">
        <f t="shared" si="2"/>
        <v>0</v>
      </c>
      <c r="R89" s="29"/>
      <c r="S89" s="1"/>
      <c r="T89" s="1"/>
      <c r="U89" s="1"/>
      <c r="V89" s="1"/>
    </row>
    <row r="90" spans="1:22" ht="12.75">
      <c r="A90" s="113" t="s">
        <v>564</v>
      </c>
      <c r="B90" s="114" t="s">
        <v>565</v>
      </c>
      <c r="C90" s="24">
        <f t="shared" si="3"/>
        <v>0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24">
        <f t="shared" si="2"/>
        <v>0</v>
      </c>
      <c r="R90" s="29"/>
      <c r="S90" s="1"/>
      <c r="T90" s="1"/>
      <c r="U90" s="1"/>
      <c r="V90" s="1"/>
    </row>
    <row r="91" spans="1:22" ht="12.75">
      <c r="A91" s="111" t="s">
        <v>149</v>
      </c>
      <c r="B91" s="112" t="s">
        <v>150</v>
      </c>
      <c r="C91" s="24">
        <f t="shared" si="3"/>
        <v>0</v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24">
        <f t="shared" si="2"/>
        <v>0</v>
      </c>
      <c r="R91" s="29"/>
      <c r="S91" s="1"/>
      <c r="T91" s="1"/>
      <c r="U91" s="1"/>
      <c r="V91" s="1"/>
    </row>
    <row r="92" spans="1:22" ht="12.75">
      <c r="A92" s="111" t="s">
        <v>151</v>
      </c>
      <c r="B92" s="112" t="s">
        <v>152</v>
      </c>
      <c r="C92" s="24">
        <f t="shared" si="3"/>
        <v>0</v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24">
        <f t="shared" si="2"/>
        <v>0</v>
      </c>
      <c r="R92" s="29"/>
      <c r="S92" s="1"/>
      <c r="T92" s="1"/>
      <c r="U92" s="1"/>
      <c r="V92" s="1"/>
    </row>
    <row r="93" spans="1:22" ht="12.75">
      <c r="A93" s="111" t="s">
        <v>153</v>
      </c>
      <c r="B93" s="112" t="s">
        <v>154</v>
      </c>
      <c r="C93" s="24">
        <f t="shared" si="3"/>
        <v>0</v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24">
        <f t="shared" si="2"/>
        <v>0</v>
      </c>
      <c r="R93" s="29"/>
      <c r="S93" s="1"/>
      <c r="T93" s="1"/>
      <c r="U93" s="1"/>
      <c r="V93" s="1"/>
    </row>
    <row r="94" spans="1:22" ht="12.75">
      <c r="A94" s="113" t="s">
        <v>562</v>
      </c>
      <c r="B94" s="114" t="s">
        <v>563</v>
      </c>
      <c r="C94" s="24">
        <f>IF(SUM(D94:G94)-SUM(H94:K94)=0,SUM(D94:G94),"ikke avstemt")</f>
        <v>0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24">
        <f>P94-O94</f>
        <v>0</v>
      </c>
      <c r="R94" s="29"/>
      <c r="S94" s="1"/>
      <c r="T94" s="1"/>
      <c r="U94" s="1"/>
      <c r="V94" s="1"/>
    </row>
    <row r="95" spans="1:22" ht="12.75">
      <c r="A95" s="111" t="s">
        <v>156</v>
      </c>
      <c r="B95" s="112" t="s">
        <v>157</v>
      </c>
      <c r="C95" s="24">
        <f>IF(SUM(D95:G95)-SUM(H95:K95)=0,SUM(D95:G95),"ikke avstemt")</f>
        <v>0</v>
      </c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24">
        <f>P95-O95</f>
        <v>0</v>
      </c>
      <c r="R95" s="29"/>
      <c r="S95" s="1"/>
      <c r="T95" s="1"/>
      <c r="U95" s="1"/>
      <c r="V95" s="1"/>
    </row>
    <row r="96" spans="1:22" ht="12.75">
      <c r="A96" s="111" t="s">
        <v>158</v>
      </c>
      <c r="B96" s="112" t="s">
        <v>159</v>
      </c>
      <c r="C96" s="24">
        <f>IF(SUM(D96:G96)-SUM(H96:K96)=0,SUM(D96:G96),"ikke avstemt")</f>
        <v>0</v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24">
        <f>P96-O96</f>
        <v>0</v>
      </c>
      <c r="R96" s="29"/>
      <c r="S96" s="1"/>
      <c r="T96" s="1"/>
      <c r="U96" s="1"/>
      <c r="V96" s="1"/>
    </row>
    <row r="97" spans="1:22" ht="12.75">
      <c r="A97" s="113" t="s">
        <v>583</v>
      </c>
      <c r="B97" s="112" t="s">
        <v>566</v>
      </c>
      <c r="C97" s="24">
        <f>IF(SUM(D97:G97)-SUM(H97:K97)=0,SUM(D97:G97),"ikke avstemt")</f>
        <v>0</v>
      </c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24">
        <f>P97-O97</f>
        <v>0</v>
      </c>
      <c r="R97" s="29"/>
      <c r="S97" s="1"/>
      <c r="T97" s="1"/>
      <c r="U97" s="1"/>
      <c r="V97" s="1"/>
    </row>
    <row r="98" spans="1:22" ht="12.75">
      <c r="A98" s="113" t="s">
        <v>544</v>
      </c>
      <c r="B98" s="114" t="s">
        <v>160</v>
      </c>
      <c r="C98" s="24">
        <f>IF(SUM(D98:G98)-SUM(H98:K98)=0,SUM(D98:G98),"ikke avstemt")</f>
        <v>0</v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24">
        <f>P98-O98</f>
        <v>0</v>
      </c>
      <c r="R98" s="29"/>
      <c r="S98" s="1"/>
      <c r="T98" s="1"/>
      <c r="U98" s="1"/>
      <c r="V98" s="1"/>
    </row>
    <row r="99" spans="1:22" ht="12.75">
      <c r="A99" s="115" t="s">
        <v>161</v>
      </c>
      <c r="B99" s="116" t="s">
        <v>162</v>
      </c>
      <c r="C99" s="115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15"/>
      <c r="R99" s="29"/>
      <c r="S99" s="1"/>
      <c r="T99" s="1"/>
      <c r="U99" s="1"/>
      <c r="V99" s="1"/>
    </row>
    <row r="100" spans="1:22" s="75" customFormat="1" ht="12.75">
      <c r="A100" s="128"/>
      <c r="B100" s="129"/>
      <c r="C100" s="115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15"/>
      <c r="R100" s="82"/>
      <c r="S100" s="76"/>
      <c r="T100" s="76"/>
      <c r="U100" s="76"/>
      <c r="V100" s="76"/>
    </row>
    <row r="101" spans="1:22" s="75" customFormat="1" ht="12.75">
      <c r="A101" s="111" t="s">
        <v>163</v>
      </c>
      <c r="B101" s="112" t="s">
        <v>164</v>
      </c>
      <c r="C101" s="24">
        <f>IF(SUM(D101:G101)-SUM(H101:K101)=0,SUM(D101:G101),"ikke avstemt")</f>
        <v>0</v>
      </c>
      <c r="D101" s="89"/>
      <c r="E101" s="89"/>
      <c r="F101" s="89"/>
      <c r="G101" s="89"/>
      <c r="H101" s="89"/>
      <c r="I101" s="89"/>
      <c r="J101" s="89"/>
      <c r="K101" s="89"/>
      <c r="L101" s="14"/>
      <c r="M101" s="89"/>
      <c r="N101" s="89"/>
      <c r="O101" s="89"/>
      <c r="P101" s="89"/>
      <c r="Q101" s="24">
        <f t="shared" si="2"/>
        <v>0</v>
      </c>
      <c r="R101" s="82"/>
      <c r="S101" s="76"/>
      <c r="T101" s="76"/>
      <c r="U101" s="76"/>
      <c r="V101" s="76"/>
    </row>
    <row r="102" spans="1:22" ht="12.75">
      <c r="A102" s="111" t="s">
        <v>165</v>
      </c>
      <c r="B102" s="112" t="s">
        <v>166</v>
      </c>
      <c r="C102" s="24">
        <f t="shared" si="3"/>
        <v>0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24">
        <f t="shared" si="2"/>
        <v>0</v>
      </c>
      <c r="R102" s="29"/>
      <c r="S102" s="1"/>
      <c r="T102" s="1"/>
      <c r="U102" s="1"/>
      <c r="V102" s="1"/>
    </row>
    <row r="103" spans="1:22" ht="12.75">
      <c r="A103" s="111" t="s">
        <v>167</v>
      </c>
      <c r="B103" s="112" t="s">
        <v>168</v>
      </c>
      <c r="C103" s="24">
        <f t="shared" si="3"/>
        <v>0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24">
        <f t="shared" si="2"/>
        <v>0</v>
      </c>
      <c r="R103" s="29"/>
      <c r="S103" s="1"/>
      <c r="T103" s="1"/>
      <c r="U103" s="1"/>
      <c r="V103" s="1"/>
    </row>
    <row r="104" spans="1:22" ht="12.75">
      <c r="A104" s="126" t="s">
        <v>584</v>
      </c>
      <c r="B104" s="124" t="s">
        <v>585</v>
      </c>
      <c r="C104" s="24">
        <f t="shared" si="3"/>
        <v>0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24">
        <f t="shared" si="2"/>
        <v>0</v>
      </c>
      <c r="R104" s="29"/>
      <c r="S104" s="1"/>
      <c r="T104" s="1"/>
      <c r="U104" s="1"/>
      <c r="V104" s="1"/>
    </row>
    <row r="105" spans="1:22" ht="12.75">
      <c r="A105" s="111" t="s">
        <v>169</v>
      </c>
      <c r="B105" s="112" t="s">
        <v>170</v>
      </c>
      <c r="C105" s="24">
        <f t="shared" si="3"/>
        <v>0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24">
        <f t="shared" si="2"/>
        <v>0</v>
      </c>
      <c r="R105" s="29"/>
      <c r="S105" s="1"/>
      <c r="T105" s="1"/>
      <c r="U105" s="1"/>
      <c r="V105" s="1"/>
    </row>
    <row r="106" spans="1:22" ht="12.75">
      <c r="A106" s="111" t="s">
        <v>171</v>
      </c>
      <c r="B106" s="112" t="s">
        <v>172</v>
      </c>
      <c r="C106" s="24">
        <f t="shared" si="3"/>
        <v>0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24">
        <f t="shared" si="2"/>
        <v>0</v>
      </c>
      <c r="R106" s="29"/>
      <c r="S106" s="1"/>
      <c r="T106" s="1"/>
      <c r="U106" s="1"/>
      <c r="V106" s="1"/>
    </row>
    <row r="107" spans="1:22" ht="12.75">
      <c r="A107" s="111" t="s">
        <v>173</v>
      </c>
      <c r="B107" s="112" t="s">
        <v>174</v>
      </c>
      <c r="C107" s="24">
        <f t="shared" si="3"/>
        <v>0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24">
        <f t="shared" si="2"/>
        <v>0</v>
      </c>
      <c r="R107" s="29"/>
      <c r="S107" s="1"/>
      <c r="T107" s="1"/>
      <c r="U107" s="1"/>
      <c r="V107" s="1"/>
    </row>
    <row r="108" spans="1:22" ht="12.75">
      <c r="A108" s="111" t="s">
        <v>175</v>
      </c>
      <c r="B108" s="112" t="s">
        <v>176</v>
      </c>
      <c r="C108" s="24">
        <f t="shared" si="3"/>
        <v>0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24">
        <f t="shared" si="2"/>
        <v>0</v>
      </c>
      <c r="R108" s="29"/>
      <c r="S108" s="1"/>
      <c r="T108" s="1"/>
      <c r="U108" s="1"/>
      <c r="V108" s="1"/>
    </row>
    <row r="109" spans="1:22" ht="12.75">
      <c r="A109" s="111" t="s">
        <v>177</v>
      </c>
      <c r="B109" s="112" t="s">
        <v>178</v>
      </c>
      <c r="C109" s="24">
        <f t="shared" si="3"/>
        <v>0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24">
        <f t="shared" si="2"/>
        <v>0</v>
      </c>
      <c r="R109" s="29"/>
      <c r="S109" s="1"/>
      <c r="T109" s="1"/>
      <c r="U109" s="1"/>
      <c r="V109" s="1"/>
    </row>
    <row r="110" spans="1:22" ht="12.75">
      <c r="A110" s="111" t="s">
        <v>179</v>
      </c>
      <c r="B110" s="112" t="s">
        <v>180</v>
      </c>
      <c r="C110" s="24">
        <f t="shared" si="3"/>
        <v>0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24">
        <f t="shared" si="2"/>
        <v>0</v>
      </c>
      <c r="R110" s="29"/>
      <c r="S110" s="1"/>
      <c r="T110" s="1"/>
      <c r="U110" s="1"/>
      <c r="V110" s="1"/>
    </row>
    <row r="111" spans="1:22" ht="12.75">
      <c r="A111" s="111" t="s">
        <v>181</v>
      </c>
      <c r="B111" s="112" t="s">
        <v>182</v>
      </c>
      <c r="C111" s="24">
        <f t="shared" si="3"/>
        <v>0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24">
        <f t="shared" si="2"/>
        <v>0</v>
      </c>
      <c r="R111" s="29"/>
      <c r="S111" s="1"/>
      <c r="T111" s="1"/>
      <c r="U111" s="1"/>
      <c r="V111" s="1"/>
    </row>
    <row r="112" spans="1:22" ht="12.75">
      <c r="A112" s="111" t="s">
        <v>183</v>
      </c>
      <c r="B112" s="112" t="s">
        <v>184</v>
      </c>
      <c r="C112" s="24">
        <f t="shared" si="3"/>
        <v>0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24">
        <f t="shared" si="2"/>
        <v>0</v>
      </c>
      <c r="R112" s="29"/>
      <c r="S112" s="1"/>
      <c r="T112" s="1"/>
      <c r="U112" s="1"/>
      <c r="V112" s="1"/>
    </row>
    <row r="113" spans="1:22" ht="12.75">
      <c r="A113" s="111" t="s">
        <v>185</v>
      </c>
      <c r="B113" s="112" t="s">
        <v>186</v>
      </c>
      <c r="C113" s="24">
        <f t="shared" si="3"/>
        <v>0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24">
        <f t="shared" si="2"/>
        <v>0</v>
      </c>
      <c r="R113" s="29"/>
      <c r="S113" s="1"/>
      <c r="T113" s="1"/>
      <c r="U113" s="1"/>
      <c r="V113" s="1"/>
    </row>
    <row r="114" spans="1:22" ht="12.75">
      <c r="A114" s="111" t="s">
        <v>187</v>
      </c>
      <c r="B114" s="112" t="s">
        <v>188</v>
      </c>
      <c r="C114" s="24">
        <f t="shared" si="3"/>
        <v>0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24">
        <f t="shared" si="2"/>
        <v>0</v>
      </c>
      <c r="R114" s="29"/>
      <c r="S114" s="1"/>
      <c r="T114" s="1"/>
      <c r="U114" s="1"/>
      <c r="V114" s="1"/>
    </row>
    <row r="115" spans="1:22" ht="12.75">
      <c r="A115" s="111" t="s">
        <v>189</v>
      </c>
      <c r="B115" s="112" t="s">
        <v>190</v>
      </c>
      <c r="C115" s="24">
        <f t="shared" si="3"/>
        <v>0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24">
        <f t="shared" si="2"/>
        <v>0</v>
      </c>
      <c r="R115" s="29"/>
      <c r="S115" s="1"/>
      <c r="T115" s="1"/>
      <c r="U115" s="1"/>
      <c r="V115" s="1"/>
    </row>
    <row r="116" spans="1:22" ht="12.75">
      <c r="A116" s="111" t="s">
        <v>191</v>
      </c>
      <c r="B116" s="112" t="s">
        <v>192</v>
      </c>
      <c r="C116" s="24">
        <f t="shared" si="3"/>
        <v>0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24">
        <f t="shared" si="2"/>
        <v>0</v>
      </c>
      <c r="R116" s="29"/>
      <c r="S116" s="1"/>
      <c r="T116" s="1"/>
      <c r="U116" s="1"/>
      <c r="V116" s="1"/>
    </row>
    <row r="117" spans="1:22" ht="12.75">
      <c r="A117" s="111" t="s">
        <v>193</v>
      </c>
      <c r="B117" s="112" t="s">
        <v>194</v>
      </c>
      <c r="C117" s="24">
        <f t="shared" si="3"/>
        <v>0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24">
        <f t="shared" si="2"/>
        <v>0</v>
      </c>
      <c r="R117" s="29"/>
      <c r="S117" s="1"/>
      <c r="T117" s="1"/>
      <c r="U117" s="1"/>
      <c r="V117" s="1"/>
    </row>
    <row r="118" spans="1:22" ht="12.75">
      <c r="A118" s="111" t="s">
        <v>195</v>
      </c>
      <c r="B118" s="112" t="s">
        <v>196</v>
      </c>
      <c r="C118" s="24">
        <f t="shared" si="3"/>
        <v>0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24">
        <f t="shared" si="2"/>
        <v>0</v>
      </c>
      <c r="R118" s="29"/>
      <c r="S118" s="1"/>
      <c r="T118" s="1"/>
      <c r="U118" s="1"/>
      <c r="V118" s="1"/>
    </row>
    <row r="119" spans="1:22" ht="12.75">
      <c r="A119" s="111" t="s">
        <v>197</v>
      </c>
      <c r="B119" s="112" t="s">
        <v>198</v>
      </c>
      <c r="C119" s="24">
        <f t="shared" si="3"/>
        <v>0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24">
        <f t="shared" si="2"/>
        <v>0</v>
      </c>
      <c r="R119" s="29"/>
      <c r="S119" s="1"/>
      <c r="T119" s="1"/>
      <c r="U119" s="1"/>
      <c r="V119" s="1"/>
    </row>
    <row r="120" spans="1:22" ht="12.75">
      <c r="A120" s="111" t="s">
        <v>199</v>
      </c>
      <c r="B120" s="112" t="s">
        <v>200</v>
      </c>
      <c r="C120" s="24">
        <f t="shared" si="3"/>
        <v>0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24">
        <f t="shared" si="2"/>
        <v>0</v>
      </c>
      <c r="R120" s="29"/>
      <c r="S120" s="1"/>
      <c r="T120" s="1"/>
      <c r="U120" s="1"/>
      <c r="V120" s="1"/>
    </row>
    <row r="121" spans="1:22" ht="12.75">
      <c r="A121" s="111" t="s">
        <v>201</v>
      </c>
      <c r="B121" s="112" t="s">
        <v>202</v>
      </c>
      <c r="C121" s="24">
        <f t="shared" si="3"/>
        <v>0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24">
        <f t="shared" si="2"/>
        <v>0</v>
      </c>
      <c r="R121" s="29"/>
      <c r="S121" s="1"/>
      <c r="T121" s="1"/>
      <c r="U121" s="1"/>
      <c r="V121" s="1"/>
    </row>
    <row r="122" spans="1:22" ht="12.75">
      <c r="A122" s="111" t="s">
        <v>203</v>
      </c>
      <c r="B122" s="112" t="s">
        <v>204</v>
      </c>
      <c r="C122" s="24">
        <f t="shared" si="3"/>
        <v>0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24">
        <f t="shared" si="2"/>
        <v>0</v>
      </c>
      <c r="R122" s="29"/>
      <c r="S122" s="1"/>
      <c r="T122" s="1"/>
      <c r="U122" s="1"/>
      <c r="V122" s="1"/>
    </row>
    <row r="123" spans="1:22" ht="12.75">
      <c r="A123" s="111" t="s">
        <v>205</v>
      </c>
      <c r="B123" s="112" t="s">
        <v>206</v>
      </c>
      <c r="C123" s="24">
        <f t="shared" si="3"/>
        <v>0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24">
        <f t="shared" si="2"/>
        <v>0</v>
      </c>
      <c r="R123" s="29"/>
      <c r="S123" s="1"/>
      <c r="T123" s="1"/>
      <c r="U123" s="1"/>
      <c r="V123" s="1"/>
    </row>
    <row r="124" spans="1:22" ht="12.75">
      <c r="A124" s="111" t="s">
        <v>207</v>
      </c>
      <c r="B124" s="112" t="s">
        <v>208</v>
      </c>
      <c r="C124" s="24">
        <f t="shared" si="3"/>
        <v>0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24">
        <f t="shared" si="2"/>
        <v>0</v>
      </c>
      <c r="R124" s="29"/>
      <c r="S124" s="1"/>
      <c r="T124" s="1"/>
      <c r="U124" s="1"/>
      <c r="V124" s="1"/>
    </row>
    <row r="125" spans="1:22" ht="12.75">
      <c r="A125" s="111" t="s">
        <v>209</v>
      </c>
      <c r="B125" s="112" t="s">
        <v>210</v>
      </c>
      <c r="C125" s="24">
        <f t="shared" si="3"/>
        <v>0</v>
      </c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24">
        <f t="shared" si="2"/>
        <v>0</v>
      </c>
      <c r="R125" s="29"/>
      <c r="S125" s="1"/>
      <c r="T125" s="1"/>
      <c r="U125" s="1"/>
      <c r="V125" s="1"/>
    </row>
    <row r="126" spans="1:22" ht="12.75">
      <c r="A126" s="111" t="s">
        <v>211</v>
      </c>
      <c r="B126" s="112" t="s">
        <v>212</v>
      </c>
      <c r="C126" s="24">
        <f t="shared" si="3"/>
        <v>0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24">
        <f t="shared" si="2"/>
        <v>0</v>
      </c>
      <c r="R126" s="29"/>
      <c r="S126" s="1"/>
      <c r="T126" s="1"/>
      <c r="U126" s="1"/>
      <c r="V126" s="1"/>
    </row>
    <row r="127" spans="1:22" ht="12.75">
      <c r="A127" s="111" t="s">
        <v>213</v>
      </c>
      <c r="B127" s="112" t="s">
        <v>214</v>
      </c>
      <c r="C127" s="24">
        <f t="shared" si="3"/>
        <v>0</v>
      </c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24">
        <f t="shared" si="2"/>
        <v>0</v>
      </c>
      <c r="R127" s="29"/>
      <c r="S127" s="1"/>
      <c r="T127" s="1"/>
      <c r="U127" s="1"/>
      <c r="V127" s="1"/>
    </row>
    <row r="128" spans="1:22" ht="12.75">
      <c r="A128" s="111" t="s">
        <v>215</v>
      </c>
      <c r="B128" s="112" t="s">
        <v>216</v>
      </c>
      <c r="C128" s="24">
        <f t="shared" si="3"/>
        <v>0</v>
      </c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24">
        <f t="shared" si="2"/>
        <v>0</v>
      </c>
      <c r="R128" s="29"/>
      <c r="S128" s="1"/>
      <c r="T128" s="1"/>
      <c r="U128" s="1"/>
      <c r="V128" s="1"/>
    </row>
    <row r="129" spans="1:22" ht="12.75">
      <c r="A129" s="111" t="s">
        <v>217</v>
      </c>
      <c r="B129" s="112" t="s">
        <v>218</v>
      </c>
      <c r="C129" s="24">
        <f t="shared" si="3"/>
        <v>0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24">
        <f t="shared" si="2"/>
        <v>0</v>
      </c>
      <c r="R129" s="29"/>
      <c r="S129" s="1"/>
      <c r="T129" s="1"/>
      <c r="U129" s="1"/>
      <c r="V129" s="1"/>
    </row>
    <row r="130" spans="1:22" ht="12.75">
      <c r="A130" s="111" t="s">
        <v>219</v>
      </c>
      <c r="B130" s="112" t="s">
        <v>220</v>
      </c>
      <c r="C130" s="24">
        <f>IF(SUM(D130:G130)-SUM(H130:K130)=0,SUM(D130:G130),"ikke avstemt")</f>
        <v>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24">
        <f>P130-O130</f>
        <v>0</v>
      </c>
      <c r="R130" s="29"/>
      <c r="S130" s="1"/>
      <c r="T130" s="1"/>
      <c r="U130" s="1"/>
      <c r="V130" s="1"/>
    </row>
    <row r="131" spans="1:22" ht="12.75">
      <c r="A131" s="111" t="s">
        <v>221</v>
      </c>
      <c r="B131" s="112" t="s">
        <v>222</v>
      </c>
      <c r="C131" s="24">
        <f>IF(SUM(D131:G131)-SUM(H131:K131)=0,SUM(D131:G131),"ikke avstemt")</f>
        <v>0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24">
        <f>P131-O131</f>
        <v>0</v>
      </c>
      <c r="R131" s="29"/>
      <c r="S131" s="1"/>
      <c r="T131" s="1"/>
      <c r="U131" s="1"/>
      <c r="V131" s="1"/>
    </row>
    <row r="132" spans="1:22" ht="12.75">
      <c r="A132" s="111" t="s">
        <v>223</v>
      </c>
      <c r="B132" s="112" t="s">
        <v>224</v>
      </c>
      <c r="C132" s="24">
        <f t="shared" si="3"/>
        <v>0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24">
        <f t="shared" si="2"/>
        <v>0</v>
      </c>
      <c r="R132" s="29"/>
      <c r="S132" s="1"/>
      <c r="T132" s="1"/>
      <c r="U132" s="1"/>
      <c r="V132" s="1"/>
    </row>
    <row r="133" spans="1:22" s="75" customFormat="1" ht="12.75">
      <c r="A133" s="115" t="s">
        <v>225</v>
      </c>
      <c r="B133" s="116" t="s">
        <v>226</v>
      </c>
      <c r="C133" s="115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15"/>
      <c r="R133" s="82"/>
      <c r="S133" s="76"/>
      <c r="T133" s="76"/>
      <c r="U133" s="76"/>
      <c r="V133" s="76"/>
    </row>
    <row r="134" spans="1:22" s="75" customFormat="1" ht="12.75">
      <c r="A134" s="128"/>
      <c r="B134" s="129"/>
      <c r="C134" s="115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15"/>
      <c r="R134" s="82"/>
      <c r="S134" s="76"/>
      <c r="T134" s="76"/>
      <c r="U134" s="76"/>
      <c r="V134" s="76"/>
    </row>
    <row r="135" spans="1:22" ht="12.75">
      <c r="A135" s="111" t="s">
        <v>227</v>
      </c>
      <c r="B135" s="112" t="s">
        <v>228</v>
      </c>
      <c r="C135" s="24">
        <f t="shared" si="3"/>
        <v>0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24">
        <f t="shared" si="2"/>
        <v>0</v>
      </c>
      <c r="R135" s="29"/>
      <c r="S135" s="1"/>
      <c r="T135" s="1"/>
      <c r="U135" s="1"/>
      <c r="V135" s="1"/>
    </row>
    <row r="136" spans="1:22" ht="12.75">
      <c r="A136" s="111" t="s">
        <v>229</v>
      </c>
      <c r="B136" s="112" t="s">
        <v>230</v>
      </c>
      <c r="C136" s="24">
        <f t="shared" si="3"/>
        <v>0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24">
        <f t="shared" si="2"/>
        <v>0</v>
      </c>
      <c r="R136" s="29"/>
      <c r="S136" s="1"/>
      <c r="T136" s="1"/>
      <c r="U136" s="1"/>
      <c r="V136" s="1"/>
    </row>
    <row r="137" spans="1:22" ht="12.75">
      <c r="A137" s="111" t="s">
        <v>231</v>
      </c>
      <c r="B137" s="112" t="s">
        <v>232</v>
      </c>
      <c r="C137" s="24">
        <f t="shared" si="3"/>
        <v>0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24">
        <f t="shared" si="2"/>
        <v>0</v>
      </c>
      <c r="R137" s="29"/>
      <c r="S137" s="1"/>
      <c r="T137" s="1"/>
      <c r="U137" s="1"/>
      <c r="V137" s="1"/>
    </row>
    <row r="138" spans="1:22" ht="12.75">
      <c r="A138" s="111" t="s">
        <v>233</v>
      </c>
      <c r="B138" s="112" t="s">
        <v>234</v>
      </c>
      <c r="C138" s="24">
        <f t="shared" si="3"/>
        <v>0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24">
        <f t="shared" si="2"/>
        <v>0</v>
      </c>
      <c r="R138" s="29"/>
      <c r="S138" s="1"/>
      <c r="T138" s="1"/>
      <c r="U138" s="1"/>
      <c r="V138" s="1"/>
    </row>
    <row r="139" spans="1:22" ht="12.75">
      <c r="A139" s="111" t="s">
        <v>545</v>
      </c>
      <c r="B139" s="112" t="s">
        <v>235</v>
      </c>
      <c r="C139" s="24">
        <f t="shared" si="3"/>
        <v>0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24">
        <f t="shared" si="2"/>
        <v>0</v>
      </c>
      <c r="R139" s="29"/>
      <c r="S139" s="1"/>
      <c r="T139" s="1"/>
      <c r="U139" s="1"/>
      <c r="V139" s="1"/>
    </row>
    <row r="140" spans="1:22" ht="12.75">
      <c r="A140" s="111" t="s">
        <v>236</v>
      </c>
      <c r="B140" s="112" t="s">
        <v>237</v>
      </c>
      <c r="C140" s="24">
        <f t="shared" si="3"/>
        <v>0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24">
        <f t="shared" si="2"/>
        <v>0</v>
      </c>
      <c r="R140" s="29"/>
      <c r="S140" s="1"/>
      <c r="T140" s="1"/>
      <c r="U140" s="1"/>
      <c r="V140" s="1"/>
    </row>
    <row r="141" spans="1:22" ht="12.75">
      <c r="A141" s="111" t="s">
        <v>238</v>
      </c>
      <c r="B141" s="112" t="s">
        <v>239</v>
      </c>
      <c r="C141" s="24">
        <f t="shared" si="3"/>
        <v>0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24">
        <f t="shared" si="2"/>
        <v>0</v>
      </c>
      <c r="R141" s="29"/>
      <c r="S141" s="1"/>
      <c r="T141" s="1"/>
      <c r="U141" s="1"/>
      <c r="V141" s="1"/>
    </row>
    <row r="142" spans="1:22" ht="12.75">
      <c r="A142" s="111" t="s">
        <v>240</v>
      </c>
      <c r="B142" s="112" t="s">
        <v>241</v>
      </c>
      <c r="C142" s="24">
        <f t="shared" si="3"/>
        <v>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24">
        <f t="shared" si="2"/>
        <v>0</v>
      </c>
      <c r="R142" s="29"/>
      <c r="S142" s="1"/>
      <c r="T142" s="1"/>
      <c r="U142" s="1"/>
      <c r="V142" s="1"/>
    </row>
    <row r="143" spans="1:22" ht="12.75">
      <c r="A143" s="111" t="s">
        <v>242</v>
      </c>
      <c r="B143" s="112" t="s">
        <v>243</v>
      </c>
      <c r="C143" s="24">
        <f t="shared" si="3"/>
        <v>0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24">
        <f t="shared" si="2"/>
        <v>0</v>
      </c>
      <c r="R143" s="29"/>
      <c r="S143" s="1"/>
      <c r="T143" s="1"/>
      <c r="U143" s="1"/>
      <c r="V143" s="1"/>
    </row>
    <row r="144" spans="1:22" ht="12.75">
      <c r="A144" s="111" t="s">
        <v>244</v>
      </c>
      <c r="B144" s="112" t="s">
        <v>245</v>
      </c>
      <c r="C144" s="24">
        <f t="shared" si="3"/>
        <v>0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24">
        <f t="shared" si="2"/>
        <v>0</v>
      </c>
      <c r="R144" s="29"/>
      <c r="S144" s="1"/>
      <c r="T144" s="1"/>
      <c r="U144" s="1"/>
      <c r="V144" s="1"/>
    </row>
    <row r="145" spans="1:22" ht="12.75">
      <c r="A145" s="111" t="s">
        <v>246</v>
      </c>
      <c r="B145" s="112" t="s">
        <v>247</v>
      </c>
      <c r="C145" s="24">
        <f t="shared" si="3"/>
        <v>0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24">
        <f t="shared" si="2"/>
        <v>0</v>
      </c>
      <c r="R145" s="29"/>
      <c r="S145" s="1"/>
      <c r="T145" s="1"/>
      <c r="U145" s="1"/>
      <c r="V145" s="1"/>
    </row>
    <row r="146" spans="1:22" ht="12.75">
      <c r="A146" s="111" t="s">
        <v>248</v>
      </c>
      <c r="B146" s="112" t="s">
        <v>249</v>
      </c>
      <c r="C146" s="24">
        <f t="shared" si="3"/>
        <v>0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24">
        <f t="shared" si="2"/>
        <v>0</v>
      </c>
      <c r="R146" s="29"/>
      <c r="S146" s="1"/>
      <c r="T146" s="1"/>
      <c r="U146" s="1"/>
      <c r="V146" s="1"/>
    </row>
    <row r="147" spans="1:22" ht="12.75">
      <c r="A147" s="111" t="s">
        <v>250</v>
      </c>
      <c r="B147" s="112" t="s">
        <v>251</v>
      </c>
      <c r="C147" s="24">
        <f t="shared" si="3"/>
        <v>0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24">
        <f t="shared" si="2"/>
        <v>0</v>
      </c>
      <c r="R147" s="29"/>
      <c r="S147" s="1"/>
      <c r="T147" s="1"/>
      <c r="U147" s="1"/>
      <c r="V147" s="1"/>
    </row>
    <row r="148" spans="1:22" ht="12.75">
      <c r="A148" s="111" t="s">
        <v>586</v>
      </c>
      <c r="B148" s="112" t="s">
        <v>252</v>
      </c>
      <c r="C148" s="24">
        <f t="shared" si="3"/>
        <v>0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24">
        <f t="shared" si="2"/>
        <v>0</v>
      </c>
      <c r="R148" s="29"/>
      <c r="S148" s="1"/>
      <c r="T148" s="1"/>
      <c r="U148" s="1"/>
      <c r="V148" s="1"/>
    </row>
    <row r="149" spans="1:22" ht="12.75">
      <c r="A149" s="111" t="s">
        <v>253</v>
      </c>
      <c r="B149" s="112" t="s">
        <v>254</v>
      </c>
      <c r="C149" s="24">
        <f t="shared" si="3"/>
        <v>0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24">
        <f t="shared" si="2"/>
        <v>0</v>
      </c>
      <c r="R149" s="29"/>
      <c r="S149" s="1"/>
      <c r="T149" s="1"/>
      <c r="U149" s="1"/>
      <c r="V149" s="1"/>
    </row>
    <row r="150" spans="1:22" ht="12.75">
      <c r="A150" s="111" t="s">
        <v>255</v>
      </c>
      <c r="B150" s="112" t="s">
        <v>256</v>
      </c>
      <c r="C150" s="24">
        <f t="shared" si="3"/>
        <v>0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24">
        <f t="shared" si="2"/>
        <v>0</v>
      </c>
      <c r="R150" s="29"/>
      <c r="S150" s="1"/>
      <c r="T150" s="1"/>
      <c r="U150" s="1"/>
      <c r="V150" s="1"/>
    </row>
    <row r="151" spans="1:22" ht="12.75">
      <c r="A151" s="111" t="s">
        <v>257</v>
      </c>
      <c r="B151" s="112" t="s">
        <v>258</v>
      </c>
      <c r="C151" s="24">
        <f t="shared" si="3"/>
        <v>0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24">
        <f aca="true" t="shared" si="4" ref="Q151:Q214">P151-O151</f>
        <v>0</v>
      </c>
      <c r="R151" s="29"/>
      <c r="S151" s="1"/>
      <c r="T151" s="1"/>
      <c r="U151" s="1"/>
      <c r="V151" s="1"/>
    </row>
    <row r="152" spans="1:22" ht="12.75">
      <c r="A152" s="111" t="s">
        <v>259</v>
      </c>
      <c r="B152" s="112" t="s">
        <v>260</v>
      </c>
      <c r="C152" s="24">
        <f t="shared" si="3"/>
        <v>0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24">
        <f t="shared" si="4"/>
        <v>0</v>
      </c>
      <c r="R152" s="29"/>
      <c r="S152" s="1"/>
      <c r="T152" s="1"/>
      <c r="U152" s="1"/>
      <c r="V152" s="1"/>
    </row>
    <row r="153" spans="1:22" ht="12.75">
      <c r="A153" s="111" t="s">
        <v>261</v>
      </c>
      <c r="B153" s="112" t="s">
        <v>262</v>
      </c>
      <c r="C153" s="24">
        <f aca="true" t="shared" si="5" ref="C153:C216">IF(SUM(D153:G153)-SUM(H153:K153)=0,SUM(D153:G153),"ikke avstemt")</f>
        <v>0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24">
        <f t="shared" si="4"/>
        <v>0</v>
      </c>
      <c r="R153" s="29"/>
      <c r="S153" s="1"/>
      <c r="T153" s="1"/>
      <c r="U153" s="1"/>
      <c r="V153" s="1"/>
    </row>
    <row r="154" spans="1:22" ht="12.75">
      <c r="A154" s="111" t="s">
        <v>263</v>
      </c>
      <c r="B154" s="112" t="s">
        <v>264</v>
      </c>
      <c r="C154" s="24">
        <f t="shared" si="5"/>
        <v>0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24">
        <f t="shared" si="4"/>
        <v>0</v>
      </c>
      <c r="R154" s="29"/>
      <c r="S154" s="1"/>
      <c r="T154" s="1"/>
      <c r="U154" s="1"/>
      <c r="V154" s="1"/>
    </row>
    <row r="155" spans="1:22" ht="12.75">
      <c r="A155" s="111" t="s">
        <v>265</v>
      </c>
      <c r="B155" s="112" t="s">
        <v>266</v>
      </c>
      <c r="C155" s="24">
        <f t="shared" si="5"/>
        <v>0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24">
        <f t="shared" si="4"/>
        <v>0</v>
      </c>
      <c r="R155" s="29"/>
      <c r="S155" s="1"/>
      <c r="T155" s="1"/>
      <c r="U155" s="1"/>
      <c r="V155" s="1"/>
    </row>
    <row r="156" spans="1:22" ht="12.75">
      <c r="A156" s="111" t="s">
        <v>267</v>
      </c>
      <c r="B156" s="112" t="s">
        <v>268</v>
      </c>
      <c r="C156" s="24">
        <f t="shared" si="5"/>
        <v>0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24">
        <f t="shared" si="4"/>
        <v>0</v>
      </c>
      <c r="R156" s="29"/>
      <c r="S156" s="1"/>
      <c r="T156" s="1"/>
      <c r="U156" s="1"/>
      <c r="V156" s="1"/>
    </row>
    <row r="157" spans="1:22" ht="12.75">
      <c r="A157" s="111" t="s">
        <v>269</v>
      </c>
      <c r="B157" s="112" t="s">
        <v>270</v>
      </c>
      <c r="C157" s="24">
        <f t="shared" si="5"/>
        <v>0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24">
        <f t="shared" si="4"/>
        <v>0</v>
      </c>
      <c r="R157" s="29"/>
      <c r="S157" s="1"/>
      <c r="T157" s="1"/>
      <c r="U157" s="1"/>
      <c r="V157" s="1"/>
    </row>
    <row r="158" spans="1:22" ht="12.75">
      <c r="A158" s="111" t="s">
        <v>271</v>
      </c>
      <c r="B158" s="112" t="s">
        <v>272</v>
      </c>
      <c r="C158" s="24">
        <f t="shared" si="5"/>
        <v>0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24">
        <f t="shared" si="4"/>
        <v>0</v>
      </c>
      <c r="R158" s="29"/>
      <c r="S158" s="1"/>
      <c r="T158" s="1"/>
      <c r="U158" s="1"/>
      <c r="V158" s="1"/>
    </row>
    <row r="159" spans="1:22" ht="12.75">
      <c r="A159" s="111" t="s">
        <v>273</v>
      </c>
      <c r="B159" s="112" t="s">
        <v>274</v>
      </c>
      <c r="C159" s="24">
        <f t="shared" si="5"/>
        <v>0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24">
        <f t="shared" si="4"/>
        <v>0</v>
      </c>
      <c r="R159" s="29"/>
      <c r="S159" s="1"/>
      <c r="T159" s="1"/>
      <c r="U159" s="1"/>
      <c r="V159" s="1"/>
    </row>
    <row r="160" spans="1:22" ht="12.75">
      <c r="A160" s="111" t="s">
        <v>275</v>
      </c>
      <c r="B160" s="112" t="s">
        <v>276</v>
      </c>
      <c r="C160" s="24">
        <f t="shared" si="5"/>
        <v>0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24">
        <f t="shared" si="4"/>
        <v>0</v>
      </c>
      <c r="R160" s="29"/>
      <c r="S160" s="1"/>
      <c r="T160" s="1"/>
      <c r="U160" s="1"/>
      <c r="V160" s="1"/>
    </row>
    <row r="161" spans="1:22" ht="12.75">
      <c r="A161" s="111" t="s">
        <v>277</v>
      </c>
      <c r="B161" s="112" t="s">
        <v>278</v>
      </c>
      <c r="C161" s="24">
        <f t="shared" si="5"/>
        <v>0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24">
        <f t="shared" si="4"/>
        <v>0</v>
      </c>
      <c r="R161" s="29"/>
      <c r="S161" s="1"/>
      <c r="T161" s="1"/>
      <c r="U161" s="1"/>
      <c r="V161" s="1"/>
    </row>
    <row r="162" spans="1:22" ht="12.75">
      <c r="A162" s="111" t="s">
        <v>279</v>
      </c>
      <c r="B162" s="112" t="s">
        <v>280</v>
      </c>
      <c r="C162" s="24">
        <f t="shared" si="5"/>
        <v>0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24">
        <f t="shared" si="4"/>
        <v>0</v>
      </c>
      <c r="R162" s="29"/>
      <c r="S162" s="1"/>
      <c r="T162" s="1"/>
      <c r="U162" s="1"/>
      <c r="V162" s="1"/>
    </row>
    <row r="163" spans="1:22" ht="12.75">
      <c r="A163" s="111" t="s">
        <v>281</v>
      </c>
      <c r="B163" s="112" t="s">
        <v>282</v>
      </c>
      <c r="C163" s="24">
        <f t="shared" si="5"/>
        <v>0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24">
        <f t="shared" si="4"/>
        <v>0</v>
      </c>
      <c r="R163" s="29"/>
      <c r="S163" s="1"/>
      <c r="T163" s="1"/>
      <c r="U163" s="1"/>
      <c r="V163" s="1"/>
    </row>
    <row r="164" spans="1:22" ht="12.75">
      <c r="A164" s="111" t="s">
        <v>283</v>
      </c>
      <c r="B164" s="112" t="s">
        <v>284</v>
      </c>
      <c r="C164" s="24">
        <f t="shared" si="5"/>
        <v>0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24">
        <f t="shared" si="4"/>
        <v>0</v>
      </c>
      <c r="R164" s="29"/>
      <c r="S164" s="1"/>
      <c r="T164" s="1"/>
      <c r="U164" s="1"/>
      <c r="V164" s="1"/>
    </row>
    <row r="165" spans="1:22" ht="12.75">
      <c r="A165" s="111" t="s">
        <v>285</v>
      </c>
      <c r="B165" s="112" t="s">
        <v>286</v>
      </c>
      <c r="C165" s="24">
        <f t="shared" si="5"/>
        <v>0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24">
        <f t="shared" si="4"/>
        <v>0</v>
      </c>
      <c r="R165" s="29"/>
      <c r="S165" s="1"/>
      <c r="T165" s="1"/>
      <c r="U165" s="1"/>
      <c r="V165" s="1"/>
    </row>
    <row r="166" spans="1:22" ht="12.75">
      <c r="A166" s="111" t="s">
        <v>287</v>
      </c>
      <c r="B166" s="112" t="s">
        <v>288</v>
      </c>
      <c r="C166" s="24">
        <f t="shared" si="5"/>
        <v>0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24">
        <f t="shared" si="4"/>
        <v>0</v>
      </c>
      <c r="R166" s="29"/>
      <c r="S166" s="1"/>
      <c r="T166" s="1"/>
      <c r="U166" s="1"/>
      <c r="V166" s="1"/>
    </row>
    <row r="167" spans="1:22" ht="12.75">
      <c r="A167" s="111" t="s">
        <v>289</v>
      </c>
      <c r="B167" s="112" t="s">
        <v>290</v>
      </c>
      <c r="C167" s="24">
        <f t="shared" si="5"/>
        <v>0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24">
        <f t="shared" si="4"/>
        <v>0</v>
      </c>
      <c r="R167" s="29"/>
      <c r="S167" s="1"/>
      <c r="T167" s="1"/>
      <c r="U167" s="1"/>
      <c r="V167" s="1"/>
    </row>
    <row r="168" spans="1:22" ht="12.75">
      <c r="A168" s="111" t="s">
        <v>291</v>
      </c>
      <c r="B168" s="112" t="s">
        <v>292</v>
      </c>
      <c r="C168" s="24">
        <f t="shared" si="5"/>
        <v>0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24">
        <f t="shared" si="4"/>
        <v>0</v>
      </c>
      <c r="R168" s="29"/>
      <c r="S168" s="1"/>
      <c r="T168" s="1"/>
      <c r="U168" s="1"/>
      <c r="V168" s="1"/>
    </row>
    <row r="169" spans="1:22" ht="12.75">
      <c r="A169" s="111" t="s">
        <v>293</v>
      </c>
      <c r="B169" s="112" t="s">
        <v>294</v>
      </c>
      <c r="C169" s="24">
        <f t="shared" si="5"/>
        <v>0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24">
        <f t="shared" si="4"/>
        <v>0</v>
      </c>
      <c r="R169" s="29"/>
      <c r="S169" s="1"/>
      <c r="T169" s="1"/>
      <c r="U169" s="1"/>
      <c r="V169" s="1"/>
    </row>
    <row r="170" spans="1:22" ht="12.75">
      <c r="A170" s="111" t="s">
        <v>295</v>
      </c>
      <c r="B170" s="112" t="s">
        <v>296</v>
      </c>
      <c r="C170" s="24">
        <f t="shared" si="5"/>
        <v>0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24">
        <f t="shared" si="4"/>
        <v>0</v>
      </c>
      <c r="R170" s="29"/>
      <c r="S170" s="1"/>
      <c r="T170" s="1"/>
      <c r="U170" s="1"/>
      <c r="V170" s="1"/>
    </row>
    <row r="171" spans="1:22" ht="12.75">
      <c r="A171" s="111" t="s">
        <v>297</v>
      </c>
      <c r="B171" s="112" t="s">
        <v>298</v>
      </c>
      <c r="C171" s="24">
        <f t="shared" si="5"/>
        <v>0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24">
        <f t="shared" si="4"/>
        <v>0</v>
      </c>
      <c r="R171" s="29"/>
      <c r="S171" s="1"/>
      <c r="T171" s="1"/>
      <c r="U171" s="1"/>
      <c r="V171" s="1"/>
    </row>
    <row r="172" spans="1:22" ht="12.75">
      <c r="A172" s="111" t="s">
        <v>299</v>
      </c>
      <c r="B172" s="112" t="s">
        <v>300</v>
      </c>
      <c r="C172" s="24">
        <f t="shared" si="5"/>
        <v>0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24">
        <f t="shared" si="4"/>
        <v>0</v>
      </c>
      <c r="R172" s="29"/>
      <c r="S172" s="1"/>
      <c r="T172" s="1"/>
      <c r="U172" s="1"/>
      <c r="V172" s="1"/>
    </row>
    <row r="173" spans="1:22" ht="12.75">
      <c r="A173" s="111" t="s">
        <v>301</v>
      </c>
      <c r="B173" s="112" t="s">
        <v>302</v>
      </c>
      <c r="C173" s="24">
        <f t="shared" si="5"/>
        <v>0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24">
        <f t="shared" si="4"/>
        <v>0</v>
      </c>
      <c r="R173" s="29"/>
      <c r="S173" s="1"/>
      <c r="T173" s="1"/>
      <c r="U173" s="1"/>
      <c r="V173" s="1"/>
    </row>
    <row r="174" spans="1:22" ht="12.75">
      <c r="A174" s="111" t="s">
        <v>303</v>
      </c>
      <c r="B174" s="112" t="s">
        <v>304</v>
      </c>
      <c r="C174" s="24">
        <f t="shared" si="5"/>
        <v>0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24">
        <f t="shared" si="4"/>
        <v>0</v>
      </c>
      <c r="R174" s="29"/>
      <c r="S174" s="1"/>
      <c r="T174" s="1"/>
      <c r="U174" s="1"/>
      <c r="V174" s="1"/>
    </row>
    <row r="175" spans="1:22" ht="12.75">
      <c r="A175" s="111" t="s">
        <v>305</v>
      </c>
      <c r="B175" s="112" t="s">
        <v>306</v>
      </c>
      <c r="C175" s="24">
        <f t="shared" si="5"/>
        <v>0</v>
      </c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24">
        <f t="shared" si="4"/>
        <v>0</v>
      </c>
      <c r="R175" s="29"/>
      <c r="S175" s="1"/>
      <c r="T175" s="1"/>
      <c r="U175" s="1"/>
      <c r="V175" s="1"/>
    </row>
    <row r="176" spans="1:22" ht="12.75">
      <c r="A176" s="111" t="s">
        <v>307</v>
      </c>
      <c r="B176" s="112" t="s">
        <v>308</v>
      </c>
      <c r="C176" s="24">
        <f t="shared" si="5"/>
        <v>0</v>
      </c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24">
        <f t="shared" si="4"/>
        <v>0</v>
      </c>
      <c r="R176" s="29"/>
      <c r="S176" s="1"/>
      <c r="T176" s="1"/>
      <c r="U176" s="1"/>
      <c r="V176" s="1"/>
    </row>
    <row r="177" spans="1:22" ht="12.75">
      <c r="A177" s="111" t="s">
        <v>309</v>
      </c>
      <c r="B177" s="112" t="s">
        <v>310</v>
      </c>
      <c r="C177" s="24">
        <f t="shared" si="5"/>
        <v>0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24">
        <f t="shared" si="4"/>
        <v>0</v>
      </c>
      <c r="R177" s="29"/>
      <c r="S177" s="1"/>
      <c r="T177" s="1"/>
      <c r="U177" s="1"/>
      <c r="V177" s="1"/>
    </row>
    <row r="178" spans="1:22" ht="12.75">
      <c r="A178" s="111" t="s">
        <v>311</v>
      </c>
      <c r="B178" s="112" t="s">
        <v>312</v>
      </c>
      <c r="C178" s="24">
        <f t="shared" si="5"/>
        <v>0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24">
        <f t="shared" si="4"/>
        <v>0</v>
      </c>
      <c r="R178" s="29"/>
      <c r="S178" s="1"/>
      <c r="T178" s="1"/>
      <c r="U178" s="1"/>
      <c r="V178" s="1"/>
    </row>
    <row r="179" spans="1:22" ht="12.75">
      <c r="A179" s="111" t="s">
        <v>313</v>
      </c>
      <c r="B179" s="112" t="s">
        <v>314</v>
      </c>
      <c r="C179" s="24">
        <f t="shared" si="5"/>
        <v>0</v>
      </c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24">
        <f t="shared" si="4"/>
        <v>0</v>
      </c>
      <c r="R179" s="29"/>
      <c r="S179" s="1"/>
      <c r="T179" s="1"/>
      <c r="U179" s="1"/>
      <c r="V179" s="1"/>
    </row>
    <row r="180" spans="1:22" ht="12.75">
      <c r="A180" s="111" t="s">
        <v>315</v>
      </c>
      <c r="B180" s="112" t="s">
        <v>316</v>
      </c>
      <c r="C180" s="24">
        <f t="shared" si="5"/>
        <v>0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24">
        <f t="shared" si="4"/>
        <v>0</v>
      </c>
      <c r="R180" s="29"/>
      <c r="S180" s="1"/>
      <c r="T180" s="1"/>
      <c r="U180" s="1"/>
      <c r="V180" s="1"/>
    </row>
    <row r="181" spans="1:22" ht="12.75">
      <c r="A181" s="111" t="s">
        <v>317</v>
      </c>
      <c r="B181" s="112" t="s">
        <v>318</v>
      </c>
      <c r="C181" s="24">
        <f t="shared" si="5"/>
        <v>0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24">
        <f t="shared" si="4"/>
        <v>0</v>
      </c>
      <c r="R181" s="29"/>
      <c r="S181" s="1"/>
      <c r="T181" s="1"/>
      <c r="U181" s="1"/>
      <c r="V181" s="1"/>
    </row>
    <row r="182" spans="1:22" ht="12.75">
      <c r="A182" s="111" t="s">
        <v>319</v>
      </c>
      <c r="B182" s="112" t="s">
        <v>320</v>
      </c>
      <c r="C182" s="24">
        <f t="shared" si="5"/>
        <v>0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24">
        <f t="shared" si="4"/>
        <v>0</v>
      </c>
      <c r="R182" s="29"/>
      <c r="S182" s="1"/>
      <c r="T182" s="1"/>
      <c r="U182" s="1"/>
      <c r="V182" s="1"/>
    </row>
    <row r="183" spans="1:22" ht="12.75">
      <c r="A183" s="111" t="s">
        <v>321</v>
      </c>
      <c r="B183" s="112" t="s">
        <v>322</v>
      </c>
      <c r="C183" s="24">
        <f t="shared" si="5"/>
        <v>0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24">
        <f t="shared" si="4"/>
        <v>0</v>
      </c>
      <c r="R183" s="29"/>
      <c r="S183" s="1"/>
      <c r="T183" s="1"/>
      <c r="U183" s="1"/>
      <c r="V183" s="1"/>
    </row>
    <row r="184" spans="1:22" ht="12.75">
      <c r="A184" s="111" t="s">
        <v>323</v>
      </c>
      <c r="B184" s="112" t="s">
        <v>324</v>
      </c>
      <c r="C184" s="24">
        <f t="shared" si="5"/>
        <v>0</v>
      </c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24">
        <f t="shared" si="4"/>
        <v>0</v>
      </c>
      <c r="R184" s="29"/>
      <c r="S184" s="1"/>
      <c r="T184" s="1"/>
      <c r="U184" s="1"/>
      <c r="V184" s="1"/>
    </row>
    <row r="185" spans="1:22" ht="12.75">
      <c r="A185" s="111" t="s">
        <v>325</v>
      </c>
      <c r="B185" s="112" t="s">
        <v>326</v>
      </c>
      <c r="C185" s="24">
        <f t="shared" si="5"/>
        <v>0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24">
        <f t="shared" si="4"/>
        <v>0</v>
      </c>
      <c r="R185" s="29"/>
      <c r="S185" s="1"/>
      <c r="T185" s="1"/>
      <c r="U185" s="1"/>
      <c r="V185" s="1"/>
    </row>
    <row r="186" spans="1:22" ht="12.75">
      <c r="A186" s="111" t="s">
        <v>327</v>
      </c>
      <c r="B186" s="112" t="s">
        <v>328</v>
      </c>
      <c r="C186" s="24">
        <f t="shared" si="5"/>
        <v>0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24">
        <f t="shared" si="4"/>
        <v>0</v>
      </c>
      <c r="R186" s="29"/>
      <c r="S186" s="1"/>
      <c r="T186" s="1"/>
      <c r="U186" s="1"/>
      <c r="V186" s="1"/>
    </row>
    <row r="187" spans="1:22" ht="12.75">
      <c r="A187" s="111" t="s">
        <v>329</v>
      </c>
      <c r="B187" s="112" t="s">
        <v>330</v>
      </c>
      <c r="C187" s="24">
        <f t="shared" si="5"/>
        <v>0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24">
        <f t="shared" si="4"/>
        <v>0</v>
      </c>
      <c r="R187" s="29"/>
      <c r="S187" s="1"/>
      <c r="T187" s="1"/>
      <c r="U187" s="1"/>
      <c r="V187" s="1"/>
    </row>
    <row r="188" spans="1:22" ht="12.75">
      <c r="A188" s="111" t="s">
        <v>331</v>
      </c>
      <c r="B188" s="112" t="s">
        <v>332</v>
      </c>
      <c r="C188" s="24">
        <f t="shared" si="5"/>
        <v>0</v>
      </c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24">
        <f t="shared" si="4"/>
        <v>0</v>
      </c>
      <c r="R188" s="29"/>
      <c r="S188" s="1"/>
      <c r="T188" s="1"/>
      <c r="U188" s="1"/>
      <c r="V188" s="1"/>
    </row>
    <row r="189" spans="1:22" ht="12.75">
      <c r="A189" s="111" t="s">
        <v>333</v>
      </c>
      <c r="B189" s="112" t="s">
        <v>334</v>
      </c>
      <c r="C189" s="24">
        <f t="shared" si="5"/>
        <v>0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24">
        <f t="shared" si="4"/>
        <v>0</v>
      </c>
      <c r="R189" s="29"/>
      <c r="S189" s="1"/>
      <c r="T189" s="1"/>
      <c r="U189" s="1"/>
      <c r="V189" s="1"/>
    </row>
    <row r="190" spans="1:22" ht="12.75">
      <c r="A190" s="111" t="s">
        <v>335</v>
      </c>
      <c r="B190" s="112" t="s">
        <v>336</v>
      </c>
      <c r="C190" s="24">
        <f t="shared" si="5"/>
        <v>0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24">
        <f t="shared" si="4"/>
        <v>0</v>
      </c>
      <c r="R190" s="29"/>
      <c r="S190" s="1"/>
      <c r="T190" s="1"/>
      <c r="U190" s="1"/>
      <c r="V190" s="1"/>
    </row>
    <row r="191" spans="1:22" ht="12.75">
      <c r="A191" s="111" t="s">
        <v>337</v>
      </c>
      <c r="B191" s="112" t="s">
        <v>338</v>
      </c>
      <c r="C191" s="24">
        <f t="shared" si="5"/>
        <v>0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24">
        <f t="shared" si="4"/>
        <v>0</v>
      </c>
      <c r="R191" s="29"/>
      <c r="S191" s="1"/>
      <c r="T191" s="1"/>
      <c r="U191" s="1"/>
      <c r="V191" s="1"/>
    </row>
    <row r="192" spans="1:22" ht="12.75">
      <c r="A192" s="111" t="s">
        <v>339</v>
      </c>
      <c r="B192" s="112" t="s">
        <v>340</v>
      </c>
      <c r="C192" s="24">
        <f t="shared" si="5"/>
        <v>0</v>
      </c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24">
        <f t="shared" si="4"/>
        <v>0</v>
      </c>
      <c r="R192" s="29"/>
      <c r="S192" s="1"/>
      <c r="T192" s="1"/>
      <c r="U192" s="1"/>
      <c r="V192" s="1"/>
    </row>
    <row r="193" spans="1:22" ht="12.75">
      <c r="A193" s="111" t="s">
        <v>341</v>
      </c>
      <c r="B193" s="112" t="s">
        <v>342</v>
      </c>
      <c r="C193" s="24">
        <f t="shared" si="5"/>
        <v>0</v>
      </c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24">
        <f t="shared" si="4"/>
        <v>0</v>
      </c>
      <c r="R193" s="29"/>
      <c r="S193" s="1"/>
      <c r="T193" s="1"/>
      <c r="U193" s="1"/>
      <c r="V193" s="1"/>
    </row>
    <row r="194" spans="1:22" ht="12.75">
      <c r="A194" s="111" t="s">
        <v>343</v>
      </c>
      <c r="B194" s="112" t="s">
        <v>344</v>
      </c>
      <c r="C194" s="24">
        <f t="shared" si="5"/>
        <v>0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24">
        <f t="shared" si="4"/>
        <v>0</v>
      </c>
      <c r="R194" s="29"/>
      <c r="S194" s="1"/>
      <c r="T194" s="1"/>
      <c r="U194" s="1"/>
      <c r="V194" s="1"/>
    </row>
    <row r="195" spans="1:22" ht="12.75">
      <c r="A195" s="111" t="s">
        <v>345</v>
      </c>
      <c r="B195" s="112" t="s">
        <v>346</v>
      </c>
      <c r="C195" s="24">
        <f t="shared" si="5"/>
        <v>0</v>
      </c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24">
        <f t="shared" si="4"/>
        <v>0</v>
      </c>
      <c r="R195" s="29"/>
      <c r="S195" s="1"/>
      <c r="T195" s="1"/>
      <c r="U195" s="1"/>
      <c r="V195" s="1"/>
    </row>
    <row r="196" spans="1:22" ht="12.75">
      <c r="A196" s="111" t="s">
        <v>347</v>
      </c>
      <c r="B196" s="112" t="s">
        <v>348</v>
      </c>
      <c r="C196" s="24">
        <f t="shared" si="5"/>
        <v>0</v>
      </c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24">
        <f t="shared" si="4"/>
        <v>0</v>
      </c>
      <c r="R196" s="29"/>
      <c r="S196" s="1"/>
      <c r="T196" s="1"/>
      <c r="U196" s="1"/>
      <c r="V196" s="1"/>
    </row>
    <row r="197" spans="1:22" ht="12.75">
      <c r="A197" s="111" t="s">
        <v>349</v>
      </c>
      <c r="B197" s="112" t="s">
        <v>350</v>
      </c>
      <c r="C197" s="24">
        <f t="shared" si="5"/>
        <v>0</v>
      </c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24">
        <f t="shared" si="4"/>
        <v>0</v>
      </c>
      <c r="R197" s="29"/>
      <c r="S197" s="1"/>
      <c r="T197" s="1"/>
      <c r="U197" s="1"/>
      <c r="V197" s="1"/>
    </row>
    <row r="198" spans="1:22" ht="12.75">
      <c r="A198" s="111" t="s">
        <v>351</v>
      </c>
      <c r="B198" s="112" t="s">
        <v>352</v>
      </c>
      <c r="C198" s="24">
        <f>IF(SUM(D198:G198)-SUM(H198:K198)=0,SUM(D198:G198),"ikke avstemt")</f>
        <v>0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24">
        <f>P198-O198</f>
        <v>0</v>
      </c>
      <c r="R198" s="29"/>
      <c r="S198" s="1"/>
      <c r="T198" s="1"/>
      <c r="U198" s="1"/>
      <c r="V198" s="1"/>
    </row>
    <row r="199" spans="1:22" ht="12.75">
      <c r="A199" s="111" t="s">
        <v>353</v>
      </c>
      <c r="B199" s="112" t="s">
        <v>354</v>
      </c>
      <c r="C199" s="24">
        <f>IF(SUM(D199:G199)-SUM(H199:K199)=0,SUM(D199:G199),"ikke avstemt")</f>
        <v>0</v>
      </c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24">
        <f>P199-O199</f>
        <v>0</v>
      </c>
      <c r="R199" s="29"/>
      <c r="S199" s="1"/>
      <c r="T199" s="1"/>
      <c r="U199" s="1"/>
      <c r="V199" s="1"/>
    </row>
    <row r="200" spans="1:22" ht="12.75">
      <c r="A200" s="111" t="s">
        <v>355</v>
      </c>
      <c r="B200" s="112" t="s">
        <v>356</v>
      </c>
      <c r="C200" s="24">
        <f t="shared" si="5"/>
        <v>0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24">
        <f t="shared" si="4"/>
        <v>0</v>
      </c>
      <c r="R200" s="29"/>
      <c r="S200" s="1"/>
      <c r="T200" s="1"/>
      <c r="U200" s="1"/>
      <c r="V200" s="1"/>
    </row>
    <row r="201" spans="1:22" s="75" customFormat="1" ht="12.75">
      <c r="A201" s="115" t="s">
        <v>357</v>
      </c>
      <c r="B201" s="116" t="s">
        <v>358</v>
      </c>
      <c r="C201" s="115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15"/>
      <c r="R201" s="82"/>
      <c r="S201" s="76"/>
      <c r="T201" s="76"/>
      <c r="U201" s="76"/>
      <c r="V201" s="76"/>
    </row>
    <row r="202" spans="1:22" s="75" customFormat="1" ht="12.75">
      <c r="A202" s="115"/>
      <c r="B202" s="116"/>
      <c r="C202" s="115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15"/>
      <c r="R202" s="82"/>
      <c r="S202" s="76"/>
      <c r="T202" s="76"/>
      <c r="U202" s="76"/>
      <c r="V202" s="76"/>
    </row>
    <row r="203" spans="1:22" ht="12.75">
      <c r="A203" s="111" t="s">
        <v>359</v>
      </c>
      <c r="B203" s="112" t="s">
        <v>360</v>
      </c>
      <c r="C203" s="24">
        <f t="shared" si="5"/>
        <v>0</v>
      </c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24">
        <f t="shared" si="4"/>
        <v>0</v>
      </c>
      <c r="R203" s="29"/>
      <c r="S203" s="1"/>
      <c r="T203" s="1"/>
      <c r="U203" s="1"/>
      <c r="V203" s="1"/>
    </row>
    <row r="204" spans="1:22" ht="12.75">
      <c r="A204" s="111" t="s">
        <v>361</v>
      </c>
      <c r="B204" s="112" t="s">
        <v>362</v>
      </c>
      <c r="C204" s="24">
        <f t="shared" si="5"/>
        <v>0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24">
        <f t="shared" si="4"/>
        <v>0</v>
      </c>
      <c r="R204" s="29"/>
      <c r="S204" s="1"/>
      <c r="T204" s="1"/>
      <c r="U204" s="1"/>
      <c r="V204" s="1"/>
    </row>
    <row r="205" spans="1:22" ht="12.75">
      <c r="A205" s="111" t="s">
        <v>363</v>
      </c>
      <c r="B205" s="112" t="s">
        <v>364</v>
      </c>
      <c r="C205" s="24">
        <f t="shared" si="5"/>
        <v>0</v>
      </c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24">
        <f t="shared" si="4"/>
        <v>0</v>
      </c>
      <c r="R205" s="29"/>
      <c r="S205" s="1"/>
      <c r="T205" s="1"/>
      <c r="U205" s="1"/>
      <c r="V205" s="1"/>
    </row>
    <row r="206" spans="1:22" ht="12.75">
      <c r="A206" s="111" t="s">
        <v>365</v>
      </c>
      <c r="B206" s="112" t="s">
        <v>366</v>
      </c>
      <c r="C206" s="24">
        <f t="shared" si="5"/>
        <v>0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24">
        <f t="shared" si="4"/>
        <v>0</v>
      </c>
      <c r="R206" s="29"/>
      <c r="S206" s="1"/>
      <c r="T206" s="1"/>
      <c r="U206" s="1"/>
      <c r="V206" s="1"/>
    </row>
    <row r="207" spans="1:22" ht="12.75">
      <c r="A207" s="111" t="s">
        <v>367</v>
      </c>
      <c r="B207" s="112" t="s">
        <v>368</v>
      </c>
      <c r="C207" s="24">
        <f t="shared" si="5"/>
        <v>0</v>
      </c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24">
        <f t="shared" si="4"/>
        <v>0</v>
      </c>
      <c r="R207" s="29"/>
      <c r="S207" s="1"/>
      <c r="T207" s="1"/>
      <c r="U207" s="1"/>
      <c r="V207" s="1"/>
    </row>
    <row r="208" spans="1:22" ht="12.75">
      <c r="A208" s="111" t="s">
        <v>369</v>
      </c>
      <c r="B208" s="112" t="s">
        <v>370</v>
      </c>
      <c r="C208" s="24">
        <f t="shared" si="5"/>
        <v>0</v>
      </c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24">
        <f t="shared" si="4"/>
        <v>0</v>
      </c>
      <c r="R208" s="29"/>
      <c r="S208" s="1"/>
      <c r="T208" s="1"/>
      <c r="U208" s="1"/>
      <c r="V208" s="1"/>
    </row>
    <row r="209" spans="1:22" ht="12.75">
      <c r="A209" s="111" t="s">
        <v>371</v>
      </c>
      <c r="B209" s="112" t="s">
        <v>372</v>
      </c>
      <c r="C209" s="24">
        <f t="shared" si="5"/>
        <v>0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24">
        <f t="shared" si="4"/>
        <v>0</v>
      </c>
      <c r="R209" s="29"/>
      <c r="S209" s="1"/>
      <c r="T209" s="1"/>
      <c r="U209" s="1"/>
      <c r="V209" s="1"/>
    </row>
    <row r="210" spans="1:22" ht="12.75">
      <c r="A210" s="111" t="s">
        <v>546</v>
      </c>
      <c r="B210" s="112" t="s">
        <v>373</v>
      </c>
      <c r="C210" s="24">
        <f t="shared" si="5"/>
        <v>0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24">
        <f t="shared" si="4"/>
        <v>0</v>
      </c>
      <c r="R210" s="29"/>
      <c r="S210" s="1"/>
      <c r="T210" s="1"/>
      <c r="U210" s="1"/>
      <c r="V210" s="1"/>
    </row>
    <row r="211" spans="1:22" ht="12.75">
      <c r="A211" s="111" t="s">
        <v>374</v>
      </c>
      <c r="B211" s="112" t="s">
        <v>375</v>
      </c>
      <c r="C211" s="24">
        <f t="shared" si="5"/>
        <v>0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24">
        <f t="shared" si="4"/>
        <v>0</v>
      </c>
      <c r="R211" s="29"/>
      <c r="S211" s="1"/>
      <c r="T211" s="1"/>
      <c r="U211" s="1"/>
      <c r="V211" s="1"/>
    </row>
    <row r="212" spans="1:22" ht="12.75">
      <c r="A212" s="111" t="s">
        <v>587</v>
      </c>
      <c r="B212" s="112" t="s">
        <v>475</v>
      </c>
      <c r="C212" s="24">
        <f t="shared" si="5"/>
        <v>0</v>
      </c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24">
        <f t="shared" si="4"/>
        <v>0</v>
      </c>
      <c r="R212" s="29"/>
      <c r="S212" s="1"/>
      <c r="T212" s="1"/>
      <c r="U212" s="1"/>
      <c r="V212" s="1"/>
    </row>
    <row r="213" spans="1:22" ht="12.75">
      <c r="A213" s="111" t="s">
        <v>376</v>
      </c>
      <c r="B213" s="112" t="s">
        <v>377</v>
      </c>
      <c r="C213" s="24">
        <f t="shared" si="5"/>
        <v>0</v>
      </c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24">
        <f t="shared" si="4"/>
        <v>0</v>
      </c>
      <c r="R213" s="29"/>
      <c r="S213" s="1"/>
      <c r="T213" s="1"/>
      <c r="U213" s="1"/>
      <c r="V213" s="1"/>
    </row>
    <row r="214" spans="1:22" ht="12.75">
      <c r="A214" s="111" t="s">
        <v>378</v>
      </c>
      <c r="B214" s="112" t="s">
        <v>379</v>
      </c>
      <c r="C214" s="24">
        <f t="shared" si="5"/>
        <v>0</v>
      </c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24">
        <f t="shared" si="4"/>
        <v>0</v>
      </c>
      <c r="R214" s="29"/>
      <c r="S214" s="1"/>
      <c r="T214" s="1"/>
      <c r="U214" s="1"/>
      <c r="V214" s="1"/>
    </row>
    <row r="215" spans="1:22" ht="12.75">
      <c r="A215" s="111" t="s">
        <v>380</v>
      </c>
      <c r="B215" s="112" t="s">
        <v>381</v>
      </c>
      <c r="C215" s="24">
        <f t="shared" si="5"/>
        <v>0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24">
        <f aca="true" t="shared" si="6" ref="Q215:Q254">P215-O215</f>
        <v>0</v>
      </c>
      <c r="R215" s="29"/>
      <c r="S215" s="1"/>
      <c r="T215" s="1"/>
      <c r="U215" s="1"/>
      <c r="V215" s="1"/>
    </row>
    <row r="216" spans="1:22" ht="12.75">
      <c r="A216" s="111" t="s">
        <v>473</v>
      </c>
      <c r="B216" s="112" t="s">
        <v>382</v>
      </c>
      <c r="C216" s="24">
        <f t="shared" si="5"/>
        <v>0</v>
      </c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24">
        <f t="shared" si="6"/>
        <v>0</v>
      </c>
      <c r="R216" s="29"/>
      <c r="S216" s="1"/>
      <c r="T216" s="1"/>
      <c r="U216" s="1"/>
      <c r="V216" s="1"/>
    </row>
    <row r="217" spans="1:22" ht="12.75">
      <c r="A217" s="111" t="s">
        <v>547</v>
      </c>
      <c r="B217" s="112" t="s">
        <v>383</v>
      </c>
      <c r="C217" s="24">
        <f aca="true" t="shared" si="7" ref="C217:C254">IF(SUM(D217:G217)-SUM(H217:K217)=0,SUM(D217:G217),"ikke avstemt")</f>
        <v>0</v>
      </c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24">
        <f t="shared" si="6"/>
        <v>0</v>
      </c>
      <c r="R217" s="29"/>
      <c r="S217" s="1"/>
      <c r="T217" s="1"/>
      <c r="U217" s="1"/>
      <c r="V217" s="1"/>
    </row>
    <row r="218" spans="1:22" ht="12.75">
      <c r="A218" s="111" t="s">
        <v>384</v>
      </c>
      <c r="B218" s="112" t="s">
        <v>385</v>
      </c>
      <c r="C218" s="24">
        <f t="shared" si="7"/>
        <v>0</v>
      </c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24">
        <f t="shared" si="6"/>
        <v>0</v>
      </c>
      <c r="R218" s="29"/>
      <c r="S218" s="1"/>
      <c r="T218" s="1"/>
      <c r="U218" s="1"/>
      <c r="V218" s="1"/>
    </row>
    <row r="219" spans="1:22" ht="12.75">
      <c r="A219" s="111" t="s">
        <v>548</v>
      </c>
      <c r="B219" s="112" t="s">
        <v>386</v>
      </c>
      <c r="C219" s="24">
        <f t="shared" si="7"/>
        <v>0</v>
      </c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24">
        <f t="shared" si="6"/>
        <v>0</v>
      </c>
      <c r="R219" s="29"/>
      <c r="S219" s="1"/>
      <c r="T219" s="1"/>
      <c r="U219" s="1"/>
      <c r="V219" s="1"/>
    </row>
    <row r="220" spans="1:22" ht="12.75">
      <c r="A220" s="111" t="s">
        <v>387</v>
      </c>
      <c r="B220" s="112" t="s">
        <v>388</v>
      </c>
      <c r="C220" s="24">
        <f t="shared" si="7"/>
        <v>0</v>
      </c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24">
        <f t="shared" si="6"/>
        <v>0</v>
      </c>
      <c r="R220" s="29"/>
      <c r="S220" s="1"/>
      <c r="T220" s="1"/>
      <c r="U220" s="1"/>
      <c r="V220" s="1"/>
    </row>
    <row r="221" spans="1:22" ht="12.75">
      <c r="A221" s="111" t="s">
        <v>389</v>
      </c>
      <c r="B221" s="112" t="s">
        <v>390</v>
      </c>
      <c r="C221" s="24">
        <f t="shared" si="7"/>
        <v>0</v>
      </c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24">
        <f t="shared" si="6"/>
        <v>0</v>
      </c>
      <c r="R221" s="29"/>
      <c r="S221" s="1"/>
      <c r="T221" s="1"/>
      <c r="U221" s="1"/>
      <c r="V221" s="1"/>
    </row>
    <row r="222" spans="1:22" ht="12.75">
      <c r="A222" s="111" t="s">
        <v>588</v>
      </c>
      <c r="B222" s="112" t="s">
        <v>391</v>
      </c>
      <c r="C222" s="24">
        <f t="shared" si="7"/>
        <v>0</v>
      </c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24">
        <f t="shared" si="6"/>
        <v>0</v>
      </c>
      <c r="R222" s="29"/>
      <c r="S222" s="1"/>
      <c r="T222" s="1"/>
      <c r="U222" s="1"/>
      <c r="V222" s="1"/>
    </row>
    <row r="223" spans="1:22" ht="12.75">
      <c r="A223" s="111" t="s">
        <v>392</v>
      </c>
      <c r="B223" s="112" t="s">
        <v>393</v>
      </c>
      <c r="C223" s="24">
        <f t="shared" si="7"/>
        <v>0</v>
      </c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24">
        <f t="shared" si="6"/>
        <v>0</v>
      </c>
      <c r="R223" s="29"/>
      <c r="S223" s="1"/>
      <c r="T223" s="1"/>
      <c r="U223" s="1"/>
      <c r="V223" s="1"/>
    </row>
    <row r="224" spans="1:22" ht="12.75">
      <c r="A224" s="111" t="s">
        <v>394</v>
      </c>
      <c r="B224" s="112" t="s">
        <v>395</v>
      </c>
      <c r="C224" s="24">
        <f t="shared" si="7"/>
        <v>0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24">
        <f t="shared" si="6"/>
        <v>0</v>
      </c>
      <c r="R224" s="29"/>
      <c r="S224" s="1"/>
      <c r="T224" s="1"/>
      <c r="U224" s="1"/>
      <c r="V224" s="1"/>
    </row>
    <row r="225" spans="1:22" ht="12.75">
      <c r="A225" s="111" t="s">
        <v>396</v>
      </c>
      <c r="B225" s="112" t="s">
        <v>397</v>
      </c>
      <c r="C225" s="24">
        <f t="shared" si="7"/>
        <v>0</v>
      </c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24">
        <f t="shared" si="6"/>
        <v>0</v>
      </c>
      <c r="R225" s="29"/>
      <c r="S225" s="1"/>
      <c r="T225" s="1"/>
      <c r="U225" s="1"/>
      <c r="V225" s="1"/>
    </row>
    <row r="226" spans="1:22" ht="12.75">
      <c r="A226" s="111" t="s">
        <v>398</v>
      </c>
      <c r="B226" s="112" t="s">
        <v>399</v>
      </c>
      <c r="C226" s="24">
        <f t="shared" si="7"/>
        <v>0</v>
      </c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24">
        <f t="shared" si="6"/>
        <v>0</v>
      </c>
      <c r="R226" s="29"/>
      <c r="S226" s="1"/>
      <c r="T226" s="1"/>
      <c r="U226" s="1"/>
      <c r="V226" s="1"/>
    </row>
    <row r="227" spans="1:22" ht="12.75">
      <c r="A227" s="111" t="s">
        <v>549</v>
      </c>
      <c r="B227" s="112" t="s">
        <v>400</v>
      </c>
      <c r="C227" s="24">
        <f t="shared" si="7"/>
        <v>0</v>
      </c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24">
        <f t="shared" si="6"/>
        <v>0</v>
      </c>
      <c r="R227" s="29"/>
      <c r="S227" s="1"/>
      <c r="T227" s="1"/>
      <c r="U227" s="1"/>
      <c r="V227" s="1"/>
    </row>
    <row r="228" spans="1:22" ht="12.75">
      <c r="A228" s="111" t="s">
        <v>401</v>
      </c>
      <c r="B228" s="112" t="s">
        <v>402</v>
      </c>
      <c r="C228" s="24">
        <f t="shared" si="7"/>
        <v>0</v>
      </c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24">
        <f t="shared" si="6"/>
        <v>0</v>
      </c>
      <c r="R228" s="29"/>
      <c r="S228" s="1"/>
      <c r="T228" s="1"/>
      <c r="U228" s="1"/>
      <c r="V228" s="1"/>
    </row>
    <row r="229" spans="1:22" ht="12.75">
      <c r="A229" s="111" t="s">
        <v>403</v>
      </c>
      <c r="B229" s="112" t="s">
        <v>404</v>
      </c>
      <c r="C229" s="24">
        <f t="shared" si="7"/>
        <v>0</v>
      </c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24">
        <f t="shared" si="6"/>
        <v>0</v>
      </c>
      <c r="R229" s="29"/>
      <c r="S229" s="1"/>
      <c r="T229" s="1"/>
      <c r="U229" s="1"/>
      <c r="V229" s="1"/>
    </row>
    <row r="230" spans="1:22" ht="12.75">
      <c r="A230" s="111" t="s">
        <v>405</v>
      </c>
      <c r="B230" s="112" t="s">
        <v>406</v>
      </c>
      <c r="C230" s="24">
        <f t="shared" si="7"/>
        <v>0</v>
      </c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24">
        <f t="shared" si="6"/>
        <v>0</v>
      </c>
      <c r="R230" s="29"/>
      <c r="S230" s="1"/>
      <c r="T230" s="1"/>
      <c r="U230" s="1"/>
      <c r="V230" s="1"/>
    </row>
    <row r="231" spans="1:22" ht="12.75">
      <c r="A231" s="111" t="s">
        <v>407</v>
      </c>
      <c r="B231" s="112" t="s">
        <v>408</v>
      </c>
      <c r="C231" s="24">
        <f t="shared" si="7"/>
        <v>0</v>
      </c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24">
        <f t="shared" si="6"/>
        <v>0</v>
      </c>
      <c r="R231" s="29"/>
      <c r="S231" s="1"/>
      <c r="T231" s="1"/>
      <c r="U231" s="1"/>
      <c r="V231" s="1"/>
    </row>
    <row r="232" spans="1:22" ht="12.75">
      <c r="A232" s="111" t="s">
        <v>409</v>
      </c>
      <c r="B232" s="112" t="s">
        <v>410</v>
      </c>
      <c r="C232" s="24">
        <f t="shared" si="7"/>
        <v>0</v>
      </c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24">
        <f t="shared" si="6"/>
        <v>0</v>
      </c>
      <c r="R232" s="29"/>
      <c r="S232" s="1"/>
      <c r="T232" s="1"/>
      <c r="U232" s="1"/>
      <c r="V232" s="1"/>
    </row>
    <row r="233" spans="1:22" ht="12.75">
      <c r="A233" s="111" t="s">
        <v>411</v>
      </c>
      <c r="B233" s="112" t="s">
        <v>412</v>
      </c>
      <c r="C233" s="24">
        <f t="shared" si="7"/>
        <v>0</v>
      </c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24">
        <f t="shared" si="6"/>
        <v>0</v>
      </c>
      <c r="R233" s="29"/>
      <c r="S233" s="1"/>
      <c r="T233" s="1"/>
      <c r="U233" s="1"/>
      <c r="V233" s="1"/>
    </row>
    <row r="234" spans="1:22" ht="12.75">
      <c r="A234" s="111" t="s">
        <v>413</v>
      </c>
      <c r="B234" s="112" t="s">
        <v>414</v>
      </c>
      <c r="C234" s="24">
        <f t="shared" si="7"/>
        <v>0</v>
      </c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24">
        <f t="shared" si="6"/>
        <v>0</v>
      </c>
      <c r="R234" s="29"/>
      <c r="S234" s="1"/>
      <c r="T234" s="1"/>
      <c r="U234" s="1"/>
      <c r="V234" s="1"/>
    </row>
    <row r="235" spans="1:22" ht="12.75">
      <c r="A235" s="111" t="s">
        <v>415</v>
      </c>
      <c r="B235" s="112" t="s">
        <v>416</v>
      </c>
      <c r="C235" s="24">
        <f t="shared" si="7"/>
        <v>0</v>
      </c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24">
        <f t="shared" si="6"/>
        <v>0</v>
      </c>
      <c r="R235" s="29"/>
      <c r="S235" s="1"/>
      <c r="T235" s="1"/>
      <c r="U235" s="1"/>
      <c r="V235" s="1"/>
    </row>
    <row r="236" spans="1:22" ht="12.75">
      <c r="A236" s="111" t="s">
        <v>417</v>
      </c>
      <c r="B236" s="112" t="s">
        <v>418</v>
      </c>
      <c r="C236" s="24">
        <f t="shared" si="7"/>
        <v>0</v>
      </c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24">
        <f t="shared" si="6"/>
        <v>0</v>
      </c>
      <c r="R236" s="29"/>
      <c r="S236" s="1"/>
      <c r="T236" s="1"/>
      <c r="U236" s="1"/>
      <c r="V236" s="1"/>
    </row>
    <row r="237" spans="1:22" ht="12.75">
      <c r="A237" s="111" t="s">
        <v>419</v>
      </c>
      <c r="B237" s="112" t="s">
        <v>420</v>
      </c>
      <c r="C237" s="24">
        <f t="shared" si="7"/>
        <v>0</v>
      </c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24">
        <f t="shared" si="6"/>
        <v>0</v>
      </c>
      <c r="R237" s="29"/>
      <c r="S237" s="1"/>
      <c r="T237" s="1"/>
      <c r="U237" s="1"/>
      <c r="V237" s="1"/>
    </row>
    <row r="238" spans="1:22" ht="12.75">
      <c r="A238" s="111" t="s">
        <v>421</v>
      </c>
      <c r="B238" s="112" t="s">
        <v>422</v>
      </c>
      <c r="C238" s="24">
        <f t="shared" si="7"/>
        <v>0</v>
      </c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24">
        <f t="shared" si="6"/>
        <v>0</v>
      </c>
      <c r="R238" s="29"/>
      <c r="S238" s="1"/>
      <c r="T238" s="1"/>
      <c r="U238" s="1"/>
      <c r="V238" s="1"/>
    </row>
    <row r="239" spans="1:22" ht="12.75">
      <c r="A239" s="111" t="s">
        <v>424</v>
      </c>
      <c r="B239" s="112" t="s">
        <v>425</v>
      </c>
      <c r="C239" s="24">
        <f t="shared" si="7"/>
        <v>0</v>
      </c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24">
        <f t="shared" si="6"/>
        <v>0</v>
      </c>
      <c r="R239" s="29"/>
      <c r="S239" s="1"/>
      <c r="T239" s="1"/>
      <c r="U239" s="1"/>
      <c r="V239" s="1"/>
    </row>
    <row r="240" spans="1:22" ht="12.75">
      <c r="A240" s="111" t="s">
        <v>426</v>
      </c>
      <c r="B240" s="112" t="s">
        <v>427</v>
      </c>
      <c r="C240" s="24">
        <f t="shared" si="7"/>
        <v>0</v>
      </c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24">
        <f t="shared" si="6"/>
        <v>0</v>
      </c>
      <c r="R240" s="29"/>
      <c r="S240" s="1"/>
      <c r="T240" s="1"/>
      <c r="U240" s="1"/>
      <c r="V240" s="1"/>
    </row>
    <row r="241" spans="1:22" ht="12.75">
      <c r="A241" s="111" t="s">
        <v>551</v>
      </c>
      <c r="B241" s="112" t="s">
        <v>552</v>
      </c>
      <c r="C241" s="24">
        <f t="shared" si="7"/>
        <v>0</v>
      </c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24">
        <f t="shared" si="6"/>
        <v>0</v>
      </c>
      <c r="R241" s="29"/>
      <c r="S241" s="1"/>
      <c r="T241" s="1"/>
      <c r="U241" s="1"/>
      <c r="V241" s="1"/>
    </row>
    <row r="242" spans="1:22" ht="12.75">
      <c r="A242" s="111" t="s">
        <v>428</v>
      </c>
      <c r="B242" s="112" t="s">
        <v>429</v>
      </c>
      <c r="C242" s="24">
        <f t="shared" si="7"/>
        <v>0</v>
      </c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24">
        <f t="shared" si="6"/>
        <v>0</v>
      </c>
      <c r="R242" s="29"/>
      <c r="S242" s="1"/>
      <c r="T242" s="1"/>
      <c r="U242" s="1"/>
      <c r="V242" s="1"/>
    </row>
    <row r="243" spans="1:22" ht="12.75">
      <c r="A243" s="111" t="s">
        <v>430</v>
      </c>
      <c r="B243" s="112" t="s">
        <v>431</v>
      </c>
      <c r="C243" s="24">
        <f t="shared" si="7"/>
        <v>0</v>
      </c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24">
        <f t="shared" si="6"/>
        <v>0</v>
      </c>
      <c r="R243" s="29"/>
      <c r="S243" s="1"/>
      <c r="T243" s="1"/>
      <c r="U243" s="1"/>
      <c r="V243" s="1"/>
    </row>
    <row r="244" spans="1:22" ht="12.75">
      <c r="A244" s="111" t="s">
        <v>432</v>
      </c>
      <c r="B244" s="112" t="s">
        <v>433</v>
      </c>
      <c r="C244" s="24">
        <f t="shared" si="7"/>
        <v>0</v>
      </c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24">
        <f t="shared" si="6"/>
        <v>0</v>
      </c>
      <c r="R244" s="29"/>
      <c r="S244" s="1"/>
      <c r="T244" s="1"/>
      <c r="U244" s="1"/>
      <c r="V244" s="1"/>
    </row>
    <row r="245" spans="1:22" ht="12.75">
      <c r="A245" s="111" t="s">
        <v>434</v>
      </c>
      <c r="B245" s="112" t="s">
        <v>435</v>
      </c>
      <c r="C245" s="24">
        <f t="shared" si="7"/>
        <v>0</v>
      </c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24">
        <f t="shared" si="6"/>
        <v>0</v>
      </c>
      <c r="R245" s="29"/>
      <c r="S245" s="1"/>
      <c r="T245" s="1"/>
      <c r="U245" s="1"/>
      <c r="V245" s="1"/>
    </row>
    <row r="246" spans="1:22" ht="12.75">
      <c r="A246" s="111" t="s">
        <v>436</v>
      </c>
      <c r="B246" s="112" t="s">
        <v>437</v>
      </c>
      <c r="C246" s="24">
        <f t="shared" si="7"/>
        <v>0</v>
      </c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24">
        <f t="shared" si="6"/>
        <v>0</v>
      </c>
      <c r="R246" s="29"/>
      <c r="S246" s="1"/>
      <c r="T246" s="1"/>
      <c r="U246" s="1"/>
      <c r="V246" s="1"/>
    </row>
    <row r="247" spans="1:22" ht="12.75">
      <c r="A247" s="111" t="s">
        <v>438</v>
      </c>
      <c r="B247" s="112" t="s">
        <v>439</v>
      </c>
      <c r="C247" s="24">
        <f>IF(SUM(D247:G247)-SUM(H247:K247)=0,SUM(D247:G247),"ikke avstemt")</f>
        <v>0</v>
      </c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24">
        <f>P247-O247</f>
        <v>0</v>
      </c>
      <c r="R247" s="29"/>
      <c r="S247" s="1"/>
      <c r="T247" s="1"/>
      <c r="U247" s="1"/>
      <c r="V247" s="1"/>
    </row>
    <row r="248" spans="1:22" ht="12.75">
      <c r="A248" s="111" t="s">
        <v>440</v>
      </c>
      <c r="B248" s="112" t="s">
        <v>441</v>
      </c>
      <c r="C248" s="24">
        <f>IF(SUM(D248:G248)-SUM(H248:K248)=0,SUM(D248:G248),"ikke avstemt")</f>
        <v>0</v>
      </c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24">
        <f>P248-O248</f>
        <v>0</v>
      </c>
      <c r="R248" s="29"/>
      <c r="S248" s="1"/>
      <c r="T248" s="1"/>
      <c r="U248" s="1"/>
      <c r="V248" s="1"/>
    </row>
    <row r="249" spans="1:22" s="75" customFormat="1" ht="12.75">
      <c r="A249" s="111" t="s">
        <v>442</v>
      </c>
      <c r="B249" s="112" t="s">
        <v>443</v>
      </c>
      <c r="C249" s="24">
        <f t="shared" si="7"/>
        <v>0</v>
      </c>
      <c r="D249" s="89"/>
      <c r="E249" s="89"/>
      <c r="F249" s="89"/>
      <c r="G249" s="89"/>
      <c r="H249" s="89"/>
      <c r="I249" s="89"/>
      <c r="J249" s="89"/>
      <c r="K249" s="89"/>
      <c r="L249" s="14"/>
      <c r="M249" s="89"/>
      <c r="N249" s="89"/>
      <c r="O249" s="89"/>
      <c r="P249" s="89"/>
      <c r="Q249" s="24">
        <f t="shared" si="6"/>
        <v>0</v>
      </c>
      <c r="R249" s="82"/>
      <c r="S249" s="76"/>
      <c r="T249" s="76"/>
      <c r="U249" s="76"/>
      <c r="V249" s="76"/>
    </row>
    <row r="250" spans="1:22" s="75" customFormat="1" ht="12.75">
      <c r="A250" s="115" t="s">
        <v>444</v>
      </c>
      <c r="B250" s="116" t="s">
        <v>445</v>
      </c>
      <c r="C250" s="115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15"/>
      <c r="R250" s="82"/>
      <c r="S250" s="76"/>
      <c r="T250" s="76"/>
      <c r="U250" s="76"/>
      <c r="V250" s="76"/>
    </row>
    <row r="251" spans="1:22" s="75" customFormat="1" ht="12.75">
      <c r="A251" s="128"/>
      <c r="B251" s="129"/>
      <c r="C251" s="115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15"/>
      <c r="R251" s="82"/>
      <c r="S251" s="76"/>
      <c r="T251" s="76"/>
      <c r="U251" s="76"/>
      <c r="V251" s="76"/>
    </row>
    <row r="252" spans="1:22" s="75" customFormat="1" ht="63.75">
      <c r="A252" s="130" t="s">
        <v>553</v>
      </c>
      <c r="B252" s="112" t="s">
        <v>446</v>
      </c>
      <c r="C252" s="24">
        <f>IF(SUM(D252:G252)-SUM(H252:K252)=0,SUM(D252:G252),"ikke avstemt")</f>
        <v>0</v>
      </c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24">
        <f>P252-O252</f>
        <v>0</v>
      </c>
      <c r="R252" s="82"/>
      <c r="S252" s="76"/>
      <c r="T252" s="76"/>
      <c r="U252" s="76"/>
      <c r="V252" s="76"/>
    </row>
    <row r="253" spans="1:22" s="75" customFormat="1" ht="12.75">
      <c r="A253" s="111" t="s">
        <v>10</v>
      </c>
      <c r="B253" s="112" t="s">
        <v>447</v>
      </c>
      <c r="C253" s="24">
        <f>IF(SUM(D253:G253)-SUM(H253:K253)=0,SUM(D253:G253),"ikke avstemt")</f>
        <v>0</v>
      </c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24">
        <f>P253-O253</f>
        <v>0</v>
      </c>
      <c r="R253" s="82"/>
      <c r="S253" s="76"/>
      <c r="T253" s="76"/>
      <c r="U253" s="76"/>
      <c r="V253" s="76"/>
    </row>
    <row r="254" spans="1:22" ht="12.75" customHeight="1">
      <c r="A254" s="16" t="s">
        <v>554</v>
      </c>
      <c r="B254" s="32" t="s">
        <v>448</v>
      </c>
      <c r="C254" s="25">
        <f t="shared" si="7"/>
        <v>0</v>
      </c>
      <c r="D254" s="25">
        <f>SUM(D16:D250)</f>
        <v>0</v>
      </c>
      <c r="E254" s="25">
        <f aca="true" t="shared" si="8" ref="E254:P254">SUM(E16:E250)</f>
        <v>0</v>
      </c>
      <c r="F254" s="25">
        <f t="shared" si="8"/>
        <v>0</v>
      </c>
      <c r="G254" s="25">
        <f t="shared" si="8"/>
        <v>0</v>
      </c>
      <c r="H254" s="25">
        <f t="shared" si="8"/>
        <v>0</v>
      </c>
      <c r="I254" s="25">
        <f t="shared" si="8"/>
        <v>0</v>
      </c>
      <c r="J254" s="25">
        <f t="shared" si="8"/>
        <v>0</v>
      </c>
      <c r="K254" s="25">
        <f t="shared" si="8"/>
        <v>0</v>
      </c>
      <c r="L254" s="25">
        <f t="shared" si="8"/>
        <v>0</v>
      </c>
      <c r="M254" s="25">
        <f t="shared" si="8"/>
        <v>0</v>
      </c>
      <c r="N254" s="25">
        <f t="shared" si="8"/>
        <v>0</v>
      </c>
      <c r="O254" s="25">
        <f t="shared" si="8"/>
        <v>0</v>
      </c>
      <c r="P254" s="25">
        <f t="shared" si="8"/>
        <v>0</v>
      </c>
      <c r="Q254" s="24">
        <f t="shared" si="6"/>
        <v>0</v>
      </c>
      <c r="R254" s="29"/>
      <c r="S254" s="1"/>
      <c r="T254" s="1"/>
      <c r="U254" s="1"/>
      <c r="V254" s="1"/>
    </row>
    <row r="255" spans="1:18" ht="9" customHeight="1">
      <c r="A255" s="103" t="s">
        <v>557</v>
      </c>
      <c r="B255" s="104"/>
      <c r="R255" s="88"/>
    </row>
    <row r="256" spans="1:3" ht="25.5">
      <c r="A256" s="107" t="s">
        <v>558</v>
      </c>
      <c r="B256" s="108" t="s">
        <v>557</v>
      </c>
      <c r="C256" s="109">
        <f>+C254+M254</f>
        <v>0</v>
      </c>
    </row>
    <row r="257" spans="1:3" ht="7.5" customHeight="1">
      <c r="A257" s="105" t="s">
        <v>557</v>
      </c>
      <c r="B257" s="105"/>
      <c r="C257" s="106"/>
    </row>
    <row r="258" spans="1:3" ht="25.5">
      <c r="A258" s="107" t="s">
        <v>559</v>
      </c>
      <c r="B258" s="108" t="s">
        <v>557</v>
      </c>
      <c r="C258" s="109">
        <f>C254+M254+Q254</f>
        <v>0</v>
      </c>
    </row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</sheetData>
  <sheetProtection/>
  <mergeCells count="14">
    <mergeCell ref="B2:Q2"/>
    <mergeCell ref="B3:Q3"/>
    <mergeCell ref="B4:Q4"/>
    <mergeCell ref="B5:Q5"/>
    <mergeCell ref="B6:S6"/>
    <mergeCell ref="D11:G11"/>
    <mergeCell ref="H11:K11"/>
    <mergeCell ref="M11:N11"/>
    <mergeCell ref="C8:N8"/>
    <mergeCell ref="M12:N12"/>
    <mergeCell ref="M13:N13"/>
    <mergeCell ref="O8:Q8"/>
    <mergeCell ref="C9:K9"/>
    <mergeCell ref="M9:N9"/>
  </mergeCells>
  <conditionalFormatting sqref="L16:L34 L36:L50 L53:L76 L79:L98 L101:L132 L135:L200 L203:L249 L252:L253">
    <cfRule type="cellIs" priority="1" dxfId="0" operator="greaterThan" stopIfTrue="1">
      <formula>($D16+$E16+$F16+$G16+$H16+$I16+$J16+$K16)/2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W255"/>
  <sheetViews>
    <sheetView workbookViewId="0" topLeftCell="A1">
      <selection activeCell="C37" sqref="C37"/>
    </sheetView>
  </sheetViews>
  <sheetFormatPr defaultColWidth="11.421875" defaultRowHeight="14.25" customHeight="1"/>
  <cols>
    <col min="1" max="1" width="25.421875" style="4" customWidth="1"/>
    <col min="2" max="2" width="8.421875" style="3" customWidth="1"/>
    <col min="3" max="3" width="10.57421875" style="3" customWidth="1"/>
    <col min="4" max="4" width="9.8515625" style="3" customWidth="1"/>
    <col min="5" max="5" width="15.421875" style="3" customWidth="1"/>
    <col min="6" max="6" width="9.7109375" style="3" customWidth="1"/>
    <col min="7" max="7" width="11.7109375" style="3" customWidth="1"/>
    <col min="8" max="8" width="10.00390625" style="3" customWidth="1"/>
    <col min="9" max="9" width="10.28125" style="3" customWidth="1"/>
    <col min="10" max="10" width="10.8515625" style="3" customWidth="1"/>
    <col min="11" max="11" width="11.57421875" style="3" customWidth="1"/>
    <col min="12" max="12" width="9.28125" style="3" customWidth="1"/>
    <col min="13" max="13" width="10.140625" style="3" customWidth="1"/>
    <col min="14" max="14" width="10.57421875" style="3" customWidth="1"/>
    <col min="15" max="15" width="10.28125" style="3" customWidth="1"/>
    <col min="16" max="16" width="14.57421875" style="3" customWidth="1"/>
    <col min="17" max="17" width="3.140625" style="3" customWidth="1"/>
    <col min="18" max="16384" width="10.140625" style="4" hidden="1" customWidth="1"/>
  </cols>
  <sheetData>
    <row r="1" spans="1:19" ht="12.75">
      <c r="A1" s="35"/>
      <c r="B1" s="22"/>
      <c r="C1" s="148"/>
      <c r="D1" s="149"/>
      <c r="E1" s="149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"/>
    </row>
    <row r="2" spans="1:20" s="5" customFormat="1" ht="19.5" customHeight="1">
      <c r="A2" s="36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6"/>
      <c r="T2" s="7"/>
    </row>
    <row r="3" spans="1:20" s="5" customFormat="1" ht="19.5" customHeight="1">
      <c r="A3" s="36"/>
      <c r="B3" s="141" t="s">
        <v>531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6"/>
      <c r="T3" s="7"/>
    </row>
    <row r="4" spans="1:23" ht="19.5" customHeight="1">
      <c r="A4" s="38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3"/>
      <c r="T4" s="8"/>
      <c r="U4" s="1"/>
      <c r="V4" s="1"/>
      <c r="W4" s="1"/>
    </row>
    <row r="5" spans="1:23" ht="19.5" customHeight="1">
      <c r="A5" s="38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3"/>
      <c r="T5" s="8"/>
      <c r="U5" s="1"/>
      <c r="V5" s="1"/>
      <c r="W5" s="1"/>
    </row>
    <row r="6" spans="1:23" s="9" customFormat="1" ht="19.5" customHeight="1">
      <c r="A6" s="39"/>
      <c r="B6" s="141" t="s">
        <v>477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T6" s="10"/>
      <c r="U6" s="11"/>
      <c r="V6" s="11"/>
      <c r="W6" s="11"/>
    </row>
    <row r="7" spans="1:23" ht="24" customHeight="1">
      <c r="A7" s="38"/>
      <c r="B7" s="40"/>
      <c r="C7" s="41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3"/>
      <c r="T7" s="8"/>
      <c r="U7" s="1"/>
      <c r="V7" s="1"/>
      <c r="W7" s="1"/>
    </row>
    <row r="8" spans="1:21" ht="14.25" customHeight="1">
      <c r="A8" s="42"/>
      <c r="B8" s="23"/>
      <c r="C8" s="134" t="s">
        <v>505</v>
      </c>
      <c r="D8" s="135"/>
      <c r="E8" s="135"/>
      <c r="F8" s="135"/>
      <c r="G8" s="135"/>
      <c r="H8" s="135"/>
      <c r="I8" s="135"/>
      <c r="J8" s="135"/>
      <c r="K8" s="135"/>
      <c r="L8" s="135"/>
      <c r="M8" s="136"/>
      <c r="N8" s="134" t="s">
        <v>506</v>
      </c>
      <c r="O8" s="135"/>
      <c r="P8" s="136"/>
      <c r="Q8" s="23"/>
      <c r="R8" s="35"/>
      <c r="S8" s="1"/>
      <c r="T8" s="1"/>
      <c r="U8" s="1"/>
    </row>
    <row r="9" spans="1:21" ht="14.25" customHeight="1">
      <c r="A9" s="43"/>
      <c r="B9" s="23"/>
      <c r="C9" s="147" t="s">
        <v>486</v>
      </c>
      <c r="D9" s="144"/>
      <c r="E9" s="144"/>
      <c r="F9" s="144"/>
      <c r="G9" s="144"/>
      <c r="H9" s="144"/>
      <c r="I9" s="144"/>
      <c r="J9" s="144"/>
      <c r="K9" s="144"/>
      <c r="L9" s="139" t="s">
        <v>487</v>
      </c>
      <c r="M9" s="140"/>
      <c r="N9" s="44" t="s">
        <v>488</v>
      </c>
      <c r="O9" s="44" t="s">
        <v>489</v>
      </c>
      <c r="P9" s="37" t="s">
        <v>490</v>
      </c>
      <c r="Q9" s="23"/>
      <c r="R9" s="35"/>
      <c r="S9" s="1"/>
      <c r="T9" s="1"/>
      <c r="U9" s="1"/>
    </row>
    <row r="10" spans="1:21" ht="14.25" customHeight="1">
      <c r="A10" s="43"/>
      <c r="B10" s="23"/>
      <c r="C10" s="45"/>
      <c r="D10" s="46"/>
      <c r="E10" s="47"/>
      <c r="F10" s="47"/>
      <c r="G10" s="48"/>
      <c r="H10" s="47"/>
      <c r="I10" s="47"/>
      <c r="J10" s="47"/>
      <c r="K10" s="48"/>
      <c r="L10" s="49" t="s">
        <v>491</v>
      </c>
      <c r="M10" s="50"/>
      <c r="N10" s="52" t="s">
        <v>492</v>
      </c>
      <c r="O10" s="52" t="s">
        <v>492</v>
      </c>
      <c r="P10" s="37" t="s">
        <v>493</v>
      </c>
      <c r="Q10" s="23"/>
      <c r="R10" s="35"/>
      <c r="S10" s="1"/>
      <c r="T10" s="1"/>
      <c r="U10" s="1"/>
    </row>
    <row r="11" spans="1:21" ht="14.25" customHeight="1">
      <c r="A11" s="43" t="s">
        <v>502</v>
      </c>
      <c r="B11" s="53" t="s">
        <v>503</v>
      </c>
      <c r="C11" s="54"/>
      <c r="D11" s="142" t="s">
        <v>478</v>
      </c>
      <c r="E11" s="143"/>
      <c r="F11" s="143"/>
      <c r="G11" s="144"/>
      <c r="H11" s="142" t="s">
        <v>479</v>
      </c>
      <c r="I11" s="143"/>
      <c r="J11" s="143"/>
      <c r="K11" s="144"/>
      <c r="L11" s="132" t="s">
        <v>494</v>
      </c>
      <c r="M11" s="133"/>
      <c r="N11" s="52" t="s">
        <v>495</v>
      </c>
      <c r="O11" s="52" t="s">
        <v>495</v>
      </c>
      <c r="P11" s="37" t="s">
        <v>496</v>
      </c>
      <c r="Q11" s="23"/>
      <c r="R11" s="35"/>
      <c r="S11" s="1"/>
      <c r="T11" s="1"/>
      <c r="U11" s="1"/>
    </row>
    <row r="12" spans="1:21" ht="14.25" customHeight="1">
      <c r="A12" s="43"/>
      <c r="B12" s="55" t="s">
        <v>504</v>
      </c>
      <c r="C12" s="54"/>
      <c r="D12" s="28"/>
      <c r="E12" s="40"/>
      <c r="F12" s="40"/>
      <c r="G12" s="56"/>
      <c r="H12" s="40"/>
      <c r="I12" s="40"/>
      <c r="J12" s="40"/>
      <c r="K12" s="56"/>
      <c r="L12" s="132" t="s">
        <v>497</v>
      </c>
      <c r="M12" s="133"/>
      <c r="N12" s="52"/>
      <c r="O12" s="52"/>
      <c r="P12" s="37" t="s">
        <v>498</v>
      </c>
      <c r="Q12" s="23"/>
      <c r="R12" s="35"/>
      <c r="S12" s="1"/>
      <c r="T12" s="1"/>
      <c r="U12" s="1"/>
    </row>
    <row r="13" spans="1:21" ht="28.5" customHeight="1">
      <c r="A13" s="43"/>
      <c r="B13" s="23"/>
      <c r="C13" s="54" t="s">
        <v>9</v>
      </c>
      <c r="D13" s="43" t="s">
        <v>480</v>
      </c>
      <c r="E13" s="57" t="s">
        <v>481</v>
      </c>
      <c r="F13" s="37" t="s">
        <v>482</v>
      </c>
      <c r="G13" s="37" t="s">
        <v>483</v>
      </c>
      <c r="H13" s="37" t="s">
        <v>484</v>
      </c>
      <c r="I13" s="83" t="s">
        <v>537</v>
      </c>
      <c r="J13" s="83" t="s">
        <v>538</v>
      </c>
      <c r="K13" s="42" t="s">
        <v>483</v>
      </c>
      <c r="L13" s="132"/>
      <c r="M13" s="133"/>
      <c r="N13" s="52"/>
      <c r="O13" s="52"/>
      <c r="P13" s="37" t="s">
        <v>499</v>
      </c>
      <c r="Q13" s="23"/>
      <c r="R13" s="35"/>
      <c r="S13" s="1"/>
      <c r="T13" s="1"/>
      <c r="U13" s="1"/>
    </row>
    <row r="14" spans="1:21" ht="14.25" customHeight="1">
      <c r="A14" s="59"/>
      <c r="B14" s="60"/>
      <c r="C14" s="61"/>
      <c r="D14" s="59"/>
      <c r="E14" s="56"/>
      <c r="F14" s="56"/>
      <c r="G14" s="56"/>
      <c r="H14" s="56"/>
      <c r="I14" s="56"/>
      <c r="J14" s="56" t="s">
        <v>485</v>
      </c>
      <c r="K14" s="59"/>
      <c r="L14" s="62" t="s">
        <v>500</v>
      </c>
      <c r="M14" s="62" t="s">
        <v>501</v>
      </c>
      <c r="N14" s="63"/>
      <c r="O14" s="63"/>
      <c r="P14" s="64" t="s">
        <v>476</v>
      </c>
      <c r="Q14" s="23"/>
      <c r="R14" s="35"/>
      <c r="S14" s="1"/>
      <c r="T14" s="1"/>
      <c r="U14" s="1"/>
    </row>
    <row r="15" spans="1:21" ht="14.25" customHeight="1">
      <c r="A15" s="15"/>
      <c r="B15" s="23"/>
      <c r="C15" s="13" t="s">
        <v>457</v>
      </c>
      <c r="D15" s="65" t="s">
        <v>458</v>
      </c>
      <c r="E15" s="65" t="s">
        <v>459</v>
      </c>
      <c r="F15" s="65" t="s">
        <v>460</v>
      </c>
      <c r="G15" s="65" t="s">
        <v>461</v>
      </c>
      <c r="H15" s="65" t="s">
        <v>462</v>
      </c>
      <c r="I15" s="65" t="s">
        <v>463</v>
      </c>
      <c r="J15" s="65" t="s">
        <v>464</v>
      </c>
      <c r="K15" s="65" t="s">
        <v>465</v>
      </c>
      <c r="L15" s="65" t="s">
        <v>466</v>
      </c>
      <c r="M15" s="65" t="s">
        <v>467</v>
      </c>
      <c r="N15" s="65" t="s">
        <v>468</v>
      </c>
      <c r="O15" s="65" t="s">
        <v>469</v>
      </c>
      <c r="P15" s="65" t="s">
        <v>470</v>
      </c>
      <c r="Q15" s="23"/>
      <c r="R15" s="35"/>
      <c r="S15" s="1"/>
      <c r="T15" s="1"/>
      <c r="U15" s="1"/>
    </row>
    <row r="16" spans="1:21" ht="12.75">
      <c r="A16" s="90" t="s">
        <v>534</v>
      </c>
      <c r="B16" s="91" t="s">
        <v>525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R16" s="1"/>
      <c r="S16" s="1"/>
      <c r="T16" s="1"/>
      <c r="U16" s="1"/>
    </row>
    <row r="17" spans="1:21" ht="12.75">
      <c r="A17" s="13" t="s">
        <v>27</v>
      </c>
      <c r="B17" s="17" t="s">
        <v>28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R17" s="1"/>
      <c r="S17" s="1"/>
      <c r="T17" s="1"/>
      <c r="U17" s="1"/>
    </row>
    <row r="18" spans="1:21" ht="12.75">
      <c r="A18" s="13" t="s">
        <v>29</v>
      </c>
      <c r="B18" s="17" t="s">
        <v>30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R18" s="1"/>
      <c r="S18" s="1"/>
      <c r="T18" s="1"/>
      <c r="U18" s="1"/>
    </row>
    <row r="19" spans="1:21" ht="12.75">
      <c r="A19" s="13" t="s">
        <v>31</v>
      </c>
      <c r="B19" s="17" t="s">
        <v>32</v>
      </c>
      <c r="C19" s="24">
        <f>IF(SUM(D19:G19)-SUM(H19:K19)=0,SUM(D19:G19),"ikke avstemt")</f>
        <v>0</v>
      </c>
      <c r="D19" s="14"/>
      <c r="E19" s="14"/>
      <c r="F19" s="14"/>
      <c r="G19" s="14"/>
      <c r="H19" s="14"/>
      <c r="I19" s="14"/>
      <c r="J19" s="14"/>
      <c r="K19" s="14"/>
      <c r="L19" s="20"/>
      <c r="M19" s="20"/>
      <c r="N19" s="20"/>
      <c r="O19" s="20"/>
      <c r="P19" s="20"/>
      <c r="R19" s="1"/>
      <c r="S19" s="1"/>
      <c r="T19" s="1"/>
      <c r="U19" s="1"/>
    </row>
    <row r="20" spans="1:21" ht="12.75">
      <c r="A20" s="13" t="s">
        <v>35</v>
      </c>
      <c r="B20" s="17" t="s">
        <v>36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R20" s="1"/>
      <c r="S20" s="1"/>
      <c r="T20" s="1"/>
      <c r="U20" s="1"/>
    </row>
    <row r="21" spans="1:21" ht="12.75">
      <c r="A21" s="13" t="s">
        <v>37</v>
      </c>
      <c r="B21" s="17" t="s">
        <v>38</v>
      </c>
      <c r="C21" s="24">
        <f>IF(SUM(D21:G21)-SUM(H21:K21)=0,SUM(D21:G21),"ikke avstemt")</f>
        <v>0</v>
      </c>
      <c r="D21" s="14"/>
      <c r="E21" s="14"/>
      <c r="F21" s="14"/>
      <c r="G21" s="14"/>
      <c r="H21" s="14"/>
      <c r="I21" s="14"/>
      <c r="J21" s="14"/>
      <c r="K21" s="14"/>
      <c r="L21" s="20"/>
      <c r="M21" s="20"/>
      <c r="N21" s="20"/>
      <c r="O21" s="20"/>
      <c r="P21" s="20"/>
      <c r="R21" s="1"/>
      <c r="S21" s="1"/>
      <c r="T21" s="1"/>
      <c r="U21" s="1"/>
    </row>
    <row r="22" spans="1:21" ht="12.75">
      <c r="A22" s="13" t="s">
        <v>39</v>
      </c>
      <c r="B22" s="17" t="s">
        <v>40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R22" s="1"/>
      <c r="S22" s="1"/>
      <c r="T22" s="1"/>
      <c r="U22" s="1"/>
    </row>
    <row r="23" spans="1:21" ht="12.75">
      <c r="A23" s="13" t="s">
        <v>41</v>
      </c>
      <c r="B23" s="17" t="s">
        <v>42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R23" s="1"/>
      <c r="S23" s="1"/>
      <c r="T23" s="1"/>
      <c r="U23" s="1"/>
    </row>
    <row r="24" spans="1:21" ht="12.75">
      <c r="A24" s="18" t="s">
        <v>47</v>
      </c>
      <c r="B24" s="17" t="s">
        <v>48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4"/>
      <c r="R24" s="1"/>
      <c r="S24" s="1"/>
      <c r="T24" s="1"/>
      <c r="U24" s="1"/>
    </row>
    <row r="25" spans="1:21" ht="12.75">
      <c r="A25" s="13" t="s">
        <v>49</v>
      </c>
      <c r="B25" s="17" t="s">
        <v>50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4"/>
      <c r="R25" s="1"/>
      <c r="S25" s="1"/>
      <c r="T25" s="1"/>
      <c r="U25" s="1"/>
    </row>
    <row r="26" spans="1:21" ht="12.75">
      <c r="A26" s="13" t="s">
        <v>53</v>
      </c>
      <c r="B26" s="17" t="s">
        <v>54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4"/>
      <c r="R26" s="1"/>
      <c r="S26" s="1"/>
      <c r="T26" s="1"/>
      <c r="U26" s="1"/>
    </row>
    <row r="27" spans="1:21" ht="12.75">
      <c r="A27" s="13" t="s">
        <v>55</v>
      </c>
      <c r="B27" s="17" t="s">
        <v>56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4"/>
      <c r="R27" s="1"/>
      <c r="S27" s="1"/>
      <c r="T27" s="1"/>
      <c r="U27" s="1"/>
    </row>
    <row r="28" spans="1:21" s="75" customFormat="1" ht="12.75">
      <c r="A28" s="20" t="s">
        <v>57</v>
      </c>
      <c r="B28" s="94" t="s">
        <v>58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93"/>
      <c r="R28" s="76"/>
      <c r="S28" s="76"/>
      <c r="T28" s="76"/>
      <c r="U28" s="76"/>
    </row>
    <row r="29" spans="1:21" ht="12.75">
      <c r="A29" s="13" t="s">
        <v>471</v>
      </c>
      <c r="B29" s="17" t="s">
        <v>60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4"/>
      <c r="R29" s="1"/>
      <c r="S29" s="1"/>
      <c r="T29" s="1"/>
      <c r="U29" s="1"/>
    </row>
    <row r="30" spans="1:21" ht="12.75">
      <c r="A30" s="13" t="s">
        <v>63</v>
      </c>
      <c r="B30" s="17" t="s">
        <v>64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4"/>
      <c r="R30" s="1"/>
      <c r="S30" s="1"/>
      <c r="T30" s="1"/>
      <c r="U30" s="1"/>
    </row>
    <row r="31" spans="1:21" ht="12.75">
      <c r="A31" s="13" t="s">
        <v>65</v>
      </c>
      <c r="B31" s="17" t="s">
        <v>66</v>
      </c>
      <c r="C31" s="24">
        <f>IF(SUM(D31:G31)-SUM(H31:K31)=0,SUM(D31:G31),"ikke avstemt")</f>
        <v>0</v>
      </c>
      <c r="D31" s="14"/>
      <c r="E31" s="14"/>
      <c r="F31" s="14"/>
      <c r="G31" s="14"/>
      <c r="H31" s="14"/>
      <c r="I31" s="14"/>
      <c r="J31" s="14"/>
      <c r="K31" s="14"/>
      <c r="L31" s="20"/>
      <c r="M31" s="20"/>
      <c r="N31" s="20"/>
      <c r="O31" s="20"/>
      <c r="P31" s="20"/>
      <c r="Q31" s="4"/>
      <c r="R31" s="1"/>
      <c r="S31" s="1"/>
      <c r="T31" s="1"/>
      <c r="U31" s="1"/>
    </row>
    <row r="32" spans="1:21" ht="12.75">
      <c r="A32" s="13" t="s">
        <v>67</v>
      </c>
      <c r="B32" s="17" t="s">
        <v>68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4"/>
      <c r="R32" s="1"/>
      <c r="S32" s="1"/>
      <c r="T32" s="1"/>
      <c r="U32" s="1"/>
    </row>
    <row r="33" spans="1:21" ht="12.75">
      <c r="A33" s="13" t="s">
        <v>69</v>
      </c>
      <c r="B33" s="17" t="s">
        <v>535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4"/>
      <c r="R33" s="1"/>
      <c r="S33" s="1"/>
      <c r="T33" s="1"/>
      <c r="U33" s="1"/>
    </row>
    <row r="34" spans="1:21" ht="12.75">
      <c r="A34" s="13" t="s">
        <v>74</v>
      </c>
      <c r="B34" s="17" t="s">
        <v>75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4"/>
      <c r="R34" s="1"/>
      <c r="S34" s="1"/>
      <c r="T34" s="1"/>
      <c r="U34" s="1"/>
    </row>
    <row r="35" spans="1:21" ht="12.75">
      <c r="A35" s="13" t="s">
        <v>76</v>
      </c>
      <c r="B35" s="17" t="s">
        <v>77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4"/>
      <c r="R35" s="1"/>
      <c r="S35" s="1"/>
      <c r="T35" s="1"/>
      <c r="U35" s="1"/>
    </row>
    <row r="36" spans="1:21" ht="12.75">
      <c r="A36" s="13" t="s">
        <v>80</v>
      </c>
      <c r="B36" s="17" t="s">
        <v>81</v>
      </c>
      <c r="C36" s="24">
        <f>IF(SUM(D36:G36)-SUM(H36:K36)=0,SUM(D36:G36),"ikke avstemt")</f>
        <v>0</v>
      </c>
      <c r="D36" s="14"/>
      <c r="E36" s="14"/>
      <c r="F36" s="14"/>
      <c r="G36" s="14"/>
      <c r="H36" s="14"/>
      <c r="I36" s="14"/>
      <c r="J36" s="14"/>
      <c r="K36" s="14"/>
      <c r="L36" s="20"/>
      <c r="M36" s="20"/>
      <c r="N36" s="20"/>
      <c r="O36" s="20"/>
      <c r="P36" s="20"/>
      <c r="Q36" s="4"/>
      <c r="R36" s="1"/>
      <c r="S36" s="1"/>
      <c r="T36" s="1"/>
      <c r="U36" s="1"/>
    </row>
    <row r="37" spans="1:21" ht="12.75">
      <c r="A37" s="13" t="s">
        <v>101</v>
      </c>
      <c r="B37" s="17" t="s">
        <v>102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4"/>
      <c r="R37" s="1"/>
      <c r="S37" s="1"/>
      <c r="T37" s="1"/>
      <c r="U37" s="1"/>
    </row>
    <row r="38" spans="1:21" ht="12.75">
      <c r="A38" s="13" t="s">
        <v>536</v>
      </c>
      <c r="B38" s="17" t="s">
        <v>116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4"/>
      <c r="R38" s="1"/>
      <c r="S38" s="1"/>
      <c r="T38" s="1"/>
      <c r="U38" s="1"/>
    </row>
    <row r="39" spans="1:21" ht="12.75">
      <c r="A39" s="13" t="s">
        <v>117</v>
      </c>
      <c r="B39" s="17" t="s">
        <v>472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4"/>
      <c r="R39" s="1"/>
      <c r="S39" s="1"/>
      <c r="T39" s="1"/>
      <c r="U39" s="1"/>
    </row>
    <row r="40" spans="1:21" ht="12.75">
      <c r="A40" s="13" t="s">
        <v>169</v>
      </c>
      <c r="B40" s="17" t="s">
        <v>170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4"/>
      <c r="R40" s="1"/>
      <c r="S40" s="1"/>
      <c r="T40" s="1"/>
      <c r="U40" s="1"/>
    </row>
    <row r="41" spans="1:21" ht="12.75">
      <c r="A41" s="13" t="s">
        <v>171</v>
      </c>
      <c r="B41" s="17" t="s">
        <v>172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4"/>
      <c r="R41" s="1"/>
      <c r="S41" s="1"/>
      <c r="T41" s="1"/>
      <c r="U41" s="1"/>
    </row>
    <row r="42" spans="1:17" s="9" customFormat="1" ht="12.75">
      <c r="A42" s="13" t="s">
        <v>473</v>
      </c>
      <c r="B42" s="17" t="s">
        <v>474</v>
      </c>
      <c r="C42" s="101"/>
      <c r="D42" s="20"/>
      <c r="E42" s="20"/>
      <c r="F42" s="20"/>
      <c r="G42" s="20"/>
      <c r="H42" s="102"/>
      <c r="I42" s="20"/>
      <c r="J42" s="20"/>
      <c r="K42" s="20"/>
      <c r="L42" s="20"/>
      <c r="M42" s="20"/>
      <c r="N42" s="20"/>
      <c r="O42" s="20"/>
      <c r="P42" s="20"/>
      <c r="Q42" s="30"/>
    </row>
    <row r="43" spans="1:21" s="9" customFormat="1" ht="12.75">
      <c r="A43" s="13" t="s">
        <v>201</v>
      </c>
      <c r="B43" s="17" t="s">
        <v>202</v>
      </c>
      <c r="C43" s="101"/>
      <c r="D43" s="20"/>
      <c r="E43" s="20"/>
      <c r="F43" s="20"/>
      <c r="G43" s="20"/>
      <c r="H43" s="102"/>
      <c r="I43" s="20"/>
      <c r="J43" s="20"/>
      <c r="K43" s="20"/>
      <c r="L43" s="20"/>
      <c r="M43" s="20"/>
      <c r="N43" s="20"/>
      <c r="O43" s="20"/>
      <c r="P43" s="20"/>
      <c r="R43" s="11"/>
      <c r="S43" s="11"/>
      <c r="T43" s="11"/>
      <c r="U43" s="11"/>
    </row>
    <row r="44" spans="1:21" s="9" customFormat="1" ht="12.75">
      <c r="A44" s="13" t="s">
        <v>423</v>
      </c>
      <c r="B44" s="17" t="s">
        <v>475</v>
      </c>
      <c r="C44" s="101"/>
      <c r="D44" s="20"/>
      <c r="E44" s="20"/>
      <c r="F44" s="20"/>
      <c r="G44" s="20"/>
      <c r="H44" s="102"/>
      <c r="I44" s="20"/>
      <c r="J44" s="20"/>
      <c r="K44" s="20"/>
      <c r="L44" s="20"/>
      <c r="M44" s="20"/>
      <c r="N44" s="20"/>
      <c r="O44" s="20"/>
      <c r="P44" s="20"/>
      <c r="R44" s="11"/>
      <c r="S44" s="11"/>
      <c r="T44" s="11"/>
      <c r="U44" s="11"/>
    </row>
    <row r="45" spans="1:21" s="9" customFormat="1" ht="12.75">
      <c r="A45" s="16" t="s">
        <v>156</v>
      </c>
      <c r="B45" s="92" t="s">
        <v>157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R45" s="11"/>
      <c r="S45" s="11"/>
      <c r="T45" s="11"/>
      <c r="U45" s="11"/>
    </row>
    <row r="46" spans="1:21" ht="13.5" thickBot="1">
      <c r="A46" s="95" t="s">
        <v>555</v>
      </c>
      <c r="B46" s="96" t="s">
        <v>448</v>
      </c>
      <c r="C46" s="97">
        <f>IF(SUM(D46:G46)-SUM(H46:K46)=0,SUM(D46:G46),"ikke avstemt")</f>
        <v>0</v>
      </c>
      <c r="D46" s="99">
        <f>SUM(D16:D27)+SUM(D29:D45)</f>
        <v>0</v>
      </c>
      <c r="E46" s="99">
        <f aca="true" t="shared" si="0" ref="E46:K46">SUM(E16:E27)+SUM(E29:E45)</f>
        <v>0</v>
      </c>
      <c r="F46" s="99">
        <f t="shared" si="0"/>
        <v>0</v>
      </c>
      <c r="G46" s="99">
        <f t="shared" si="0"/>
        <v>0</v>
      </c>
      <c r="H46" s="99">
        <f t="shared" si="0"/>
        <v>0</v>
      </c>
      <c r="I46" s="99">
        <f t="shared" si="0"/>
        <v>0</v>
      </c>
      <c r="J46" s="99">
        <f t="shared" si="0"/>
        <v>0</v>
      </c>
      <c r="K46" s="99">
        <f t="shared" si="0"/>
        <v>0</v>
      </c>
      <c r="L46" s="98"/>
      <c r="M46" s="98"/>
      <c r="N46" s="98"/>
      <c r="O46" s="98"/>
      <c r="P46" s="98"/>
      <c r="Q46" s="4"/>
      <c r="R46" s="1"/>
      <c r="S46" s="1"/>
      <c r="T46" s="1"/>
      <c r="U46" s="1"/>
    </row>
    <row r="47" spans="1:21" ht="12.75">
      <c r="A47" s="13"/>
      <c r="B47" s="66"/>
      <c r="C47" s="1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4"/>
      <c r="R47" s="1"/>
      <c r="S47" s="1"/>
      <c r="T47" s="1"/>
      <c r="U47" s="1"/>
    </row>
    <row r="48" spans="1:21" ht="12.75">
      <c r="A48" s="13"/>
      <c r="B48" s="66"/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4"/>
      <c r="R48" s="1"/>
      <c r="S48" s="1"/>
      <c r="T48" s="1"/>
      <c r="U48" s="1"/>
    </row>
    <row r="49" spans="1:21" ht="12.75">
      <c r="A49" s="13"/>
      <c r="B49" s="66"/>
      <c r="C49" s="1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4"/>
      <c r="R49" s="1"/>
      <c r="S49" s="1"/>
      <c r="T49" s="1"/>
      <c r="U49" s="1"/>
    </row>
    <row r="50" spans="1:21" ht="12.75">
      <c r="A50" s="13"/>
      <c r="B50" s="66"/>
      <c r="C50" s="1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4"/>
      <c r="R50" s="1"/>
      <c r="S50" s="1"/>
      <c r="T50" s="1"/>
      <c r="U50" s="1"/>
    </row>
    <row r="51" spans="1:21" ht="12.75">
      <c r="A51" s="13"/>
      <c r="B51" s="66"/>
      <c r="C51" s="1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4"/>
      <c r="R51" s="1"/>
      <c r="S51" s="1"/>
      <c r="T51" s="1"/>
      <c r="U51" s="1"/>
    </row>
    <row r="52" spans="1:21" ht="12.75">
      <c r="A52" s="13"/>
      <c r="B52" s="66"/>
      <c r="C52" s="1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4"/>
      <c r="R52" s="1"/>
      <c r="S52" s="1"/>
      <c r="T52" s="1"/>
      <c r="U52" s="1"/>
    </row>
    <row r="53" spans="1:21" ht="12.75">
      <c r="A53" s="13"/>
      <c r="B53" s="66"/>
      <c r="C53" s="1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4"/>
      <c r="R53" s="1"/>
      <c r="S53" s="1"/>
      <c r="T53" s="1"/>
      <c r="U53" s="1"/>
    </row>
    <row r="54" spans="1:21" ht="12.75">
      <c r="A54" s="13"/>
      <c r="B54" s="66"/>
      <c r="C54" s="1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4"/>
      <c r="R54" s="1"/>
      <c r="S54" s="1"/>
      <c r="T54" s="1"/>
      <c r="U54" s="1"/>
    </row>
    <row r="55" spans="1:21" ht="12.75">
      <c r="A55" s="13"/>
      <c r="B55" s="66"/>
      <c r="C55" s="1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4"/>
      <c r="R55" s="1"/>
      <c r="S55" s="1"/>
      <c r="T55" s="1"/>
      <c r="U55" s="1"/>
    </row>
    <row r="56" spans="1:21" ht="12.75">
      <c r="A56" s="13"/>
      <c r="B56" s="66"/>
      <c r="C56" s="1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4"/>
      <c r="R56" s="1"/>
      <c r="S56" s="1"/>
      <c r="T56" s="1"/>
      <c r="U56" s="1"/>
    </row>
    <row r="57" spans="1:21" ht="12.75">
      <c r="A57" s="13"/>
      <c r="B57" s="66"/>
      <c r="C57" s="1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4"/>
      <c r="R57" s="1"/>
      <c r="S57" s="1"/>
      <c r="T57" s="1"/>
      <c r="U57" s="1"/>
    </row>
    <row r="58" spans="1:21" ht="12.75">
      <c r="A58" s="13"/>
      <c r="B58" s="66"/>
      <c r="C58" s="1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4"/>
      <c r="R58" s="1"/>
      <c r="S58" s="1"/>
      <c r="T58" s="1"/>
      <c r="U58" s="1"/>
    </row>
    <row r="59" spans="1:21" ht="12.75">
      <c r="A59" s="13"/>
      <c r="B59" s="66"/>
      <c r="C59" s="1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4"/>
      <c r="R59" s="1"/>
      <c r="S59" s="1"/>
      <c r="T59" s="1"/>
      <c r="U59" s="1"/>
    </row>
    <row r="60" spans="1:21" ht="12.75">
      <c r="A60" s="13"/>
      <c r="B60" s="66"/>
      <c r="C60" s="1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4"/>
      <c r="R60" s="1"/>
      <c r="S60" s="1"/>
      <c r="T60" s="1"/>
      <c r="U60" s="1"/>
    </row>
    <row r="61" spans="1:21" ht="12.75">
      <c r="A61" s="13"/>
      <c r="B61" s="66"/>
      <c r="C61" s="1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4"/>
      <c r="R61" s="1"/>
      <c r="S61" s="1"/>
      <c r="T61" s="1"/>
      <c r="U61" s="1"/>
    </row>
    <row r="62" spans="1:21" ht="12.75">
      <c r="A62" s="13"/>
      <c r="B62" s="66"/>
      <c r="C62" s="1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4"/>
      <c r="R62" s="1"/>
      <c r="S62" s="1"/>
      <c r="T62" s="1"/>
      <c r="U62" s="1"/>
    </row>
    <row r="63" spans="1:21" ht="12.75">
      <c r="A63" s="13"/>
      <c r="B63" s="66"/>
      <c r="C63" s="1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4"/>
      <c r="R63" s="1"/>
      <c r="S63" s="1"/>
      <c r="T63" s="1"/>
      <c r="U63" s="1"/>
    </row>
    <row r="64" spans="1:21" ht="12.75">
      <c r="A64" s="13"/>
      <c r="B64" s="66"/>
      <c r="C64" s="1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4"/>
      <c r="R64" s="1"/>
      <c r="S64" s="1"/>
      <c r="T64" s="1"/>
      <c r="U64" s="1"/>
    </row>
    <row r="65" spans="1:21" ht="12.75">
      <c r="A65" s="13"/>
      <c r="B65" s="66"/>
      <c r="C65" s="1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4"/>
      <c r="R65" s="1"/>
      <c r="S65" s="1"/>
      <c r="T65" s="1"/>
      <c r="U65" s="1"/>
    </row>
    <row r="66" spans="1:21" ht="12.75">
      <c r="A66" s="13"/>
      <c r="B66" s="66"/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4"/>
      <c r="R66" s="1"/>
      <c r="S66" s="1"/>
      <c r="T66" s="1"/>
      <c r="U66" s="1"/>
    </row>
    <row r="67" spans="1:21" ht="12.75">
      <c r="A67" s="13"/>
      <c r="B67" s="66"/>
      <c r="C67" s="1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4"/>
      <c r="R67" s="1"/>
      <c r="S67" s="1"/>
      <c r="T67" s="1"/>
      <c r="U67" s="1"/>
    </row>
    <row r="68" spans="1:21" ht="12.75">
      <c r="A68" s="13"/>
      <c r="B68" s="66"/>
      <c r="C68" s="1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4"/>
      <c r="R68" s="1"/>
      <c r="S68" s="1"/>
      <c r="T68" s="1"/>
      <c r="U68" s="1"/>
    </row>
    <row r="69" spans="1:21" ht="12.75">
      <c r="A69" s="13"/>
      <c r="B69" s="66"/>
      <c r="C69" s="1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4"/>
      <c r="R69" s="1"/>
      <c r="S69" s="1"/>
      <c r="T69" s="1"/>
      <c r="U69" s="1"/>
    </row>
    <row r="70" spans="1:21" ht="12.75">
      <c r="A70" s="13"/>
      <c r="B70" s="66"/>
      <c r="C70" s="1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4"/>
      <c r="R70" s="1"/>
      <c r="S70" s="1"/>
      <c r="T70" s="1"/>
      <c r="U70" s="1"/>
    </row>
    <row r="71" spans="1:21" ht="12.75">
      <c r="A71" s="13"/>
      <c r="B71" s="66"/>
      <c r="C71" s="1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4"/>
      <c r="R71" s="1"/>
      <c r="S71" s="1"/>
      <c r="T71" s="1"/>
      <c r="U71" s="1"/>
    </row>
    <row r="72" spans="1:21" ht="12.75">
      <c r="A72" s="13"/>
      <c r="B72" s="66"/>
      <c r="C72" s="1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4"/>
      <c r="R72" s="1"/>
      <c r="S72" s="1"/>
      <c r="T72" s="1"/>
      <c r="U72" s="1"/>
    </row>
    <row r="73" spans="1:21" ht="12.75">
      <c r="A73" s="13"/>
      <c r="B73" s="66"/>
      <c r="C73" s="1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4"/>
      <c r="R73" s="1"/>
      <c r="S73" s="1"/>
      <c r="T73" s="1"/>
      <c r="U73" s="1"/>
    </row>
    <row r="74" spans="1:21" ht="12.75">
      <c r="A74" s="13"/>
      <c r="B74" s="66"/>
      <c r="C74" s="1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4"/>
      <c r="R74" s="1"/>
      <c r="S74" s="1"/>
      <c r="T74" s="1"/>
      <c r="U74" s="1"/>
    </row>
    <row r="75" spans="1:21" ht="12.75">
      <c r="A75" s="13"/>
      <c r="B75" s="66"/>
      <c r="C75" s="1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4"/>
      <c r="R75" s="1"/>
      <c r="S75" s="1"/>
      <c r="T75" s="1"/>
      <c r="U75" s="1"/>
    </row>
    <row r="76" spans="1:21" ht="12.75">
      <c r="A76" s="13"/>
      <c r="B76" s="66"/>
      <c r="C76" s="1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4"/>
      <c r="R76" s="1"/>
      <c r="S76" s="1"/>
      <c r="T76" s="1"/>
      <c r="U76" s="1"/>
    </row>
    <row r="77" spans="1:21" ht="12.75">
      <c r="A77" s="13"/>
      <c r="B77" s="66"/>
      <c r="C77" s="1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4"/>
      <c r="R77" s="1"/>
      <c r="S77" s="1"/>
      <c r="T77" s="1"/>
      <c r="U77" s="1"/>
    </row>
    <row r="78" spans="1:21" ht="12.75">
      <c r="A78" s="13"/>
      <c r="B78" s="66"/>
      <c r="C78" s="1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4"/>
      <c r="R78" s="1"/>
      <c r="S78" s="1"/>
      <c r="T78" s="1"/>
      <c r="U78" s="1"/>
    </row>
    <row r="79" spans="1:21" ht="12.75">
      <c r="A79" s="13"/>
      <c r="B79" s="66"/>
      <c r="C79" s="1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4"/>
      <c r="R79" s="1"/>
      <c r="S79" s="1"/>
      <c r="T79" s="1"/>
      <c r="U79" s="1"/>
    </row>
    <row r="80" spans="1:21" ht="12.75">
      <c r="A80" s="13"/>
      <c r="B80" s="66"/>
      <c r="C80" s="1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4"/>
      <c r="R80" s="1"/>
      <c r="S80" s="1"/>
      <c r="T80" s="1"/>
      <c r="U80" s="1"/>
    </row>
    <row r="81" spans="1:21" ht="12.75">
      <c r="A81" s="13"/>
      <c r="B81" s="66"/>
      <c r="C81" s="1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4"/>
      <c r="R81" s="1"/>
      <c r="S81" s="1"/>
      <c r="T81" s="1"/>
      <c r="U81" s="1"/>
    </row>
    <row r="82" spans="1:21" ht="12.75">
      <c r="A82" s="13"/>
      <c r="B82" s="66"/>
      <c r="C82" s="1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4"/>
      <c r="R82" s="1"/>
      <c r="S82" s="1"/>
      <c r="T82" s="1"/>
      <c r="U82" s="1"/>
    </row>
    <row r="83" spans="1:21" ht="12.75">
      <c r="A83" s="13"/>
      <c r="B83" s="66"/>
      <c r="C83" s="1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4"/>
      <c r="R83" s="1"/>
      <c r="S83" s="1"/>
      <c r="T83" s="1"/>
      <c r="U83" s="1"/>
    </row>
    <row r="84" spans="1:21" ht="12.75">
      <c r="A84" s="13"/>
      <c r="B84" s="66"/>
      <c r="C84" s="1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4"/>
      <c r="R84" s="1"/>
      <c r="S84" s="1"/>
      <c r="T84" s="1"/>
      <c r="U84" s="1"/>
    </row>
    <row r="85" spans="1:21" ht="12.75">
      <c r="A85" s="13"/>
      <c r="B85" s="66"/>
      <c r="C85" s="1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4"/>
      <c r="R85" s="1"/>
      <c r="S85" s="1"/>
      <c r="T85" s="1"/>
      <c r="U85" s="1"/>
    </row>
    <row r="86" spans="1:21" ht="12.75">
      <c r="A86" s="13"/>
      <c r="B86" s="66"/>
      <c r="C86" s="1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4"/>
      <c r="R86" s="1"/>
      <c r="S86" s="1"/>
      <c r="T86" s="1"/>
      <c r="U86" s="1"/>
    </row>
    <row r="87" spans="1:21" ht="12.75">
      <c r="A87" s="13"/>
      <c r="B87" s="66"/>
      <c r="C87" s="1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4"/>
      <c r="R87" s="1"/>
      <c r="S87" s="1"/>
      <c r="T87" s="1"/>
      <c r="U87" s="1"/>
    </row>
    <row r="88" spans="1:21" ht="12.75">
      <c r="A88" s="13"/>
      <c r="B88" s="66"/>
      <c r="C88" s="1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4"/>
      <c r="R88" s="1"/>
      <c r="S88" s="1"/>
      <c r="T88" s="1"/>
      <c r="U88" s="1"/>
    </row>
    <row r="89" spans="1:21" ht="12.75">
      <c r="A89" s="13"/>
      <c r="B89" s="66"/>
      <c r="C89" s="1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4"/>
      <c r="R89" s="1"/>
      <c r="S89" s="1"/>
      <c r="T89" s="1"/>
      <c r="U89" s="1"/>
    </row>
    <row r="90" spans="1:21" ht="12.75">
      <c r="A90" s="13"/>
      <c r="B90" s="66"/>
      <c r="C90" s="1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4"/>
      <c r="R90" s="1"/>
      <c r="S90" s="1"/>
      <c r="T90" s="1"/>
      <c r="U90" s="1"/>
    </row>
    <row r="91" spans="1:21" ht="12.75">
      <c r="A91" s="13"/>
      <c r="B91" s="66"/>
      <c r="C91" s="1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4"/>
      <c r="R91" s="1"/>
      <c r="S91" s="1"/>
      <c r="T91" s="1"/>
      <c r="U91" s="1"/>
    </row>
    <row r="92" spans="1:21" ht="12.75">
      <c r="A92" s="13"/>
      <c r="B92" s="66"/>
      <c r="C92" s="1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4"/>
      <c r="R92" s="1"/>
      <c r="S92" s="1"/>
      <c r="T92" s="1"/>
      <c r="U92" s="1"/>
    </row>
    <row r="93" spans="1:21" ht="12.75">
      <c r="A93" s="13"/>
      <c r="B93" s="66"/>
      <c r="C93" s="1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4"/>
      <c r="R93" s="1"/>
      <c r="S93" s="1"/>
      <c r="T93" s="1"/>
      <c r="U93" s="1"/>
    </row>
    <row r="94" spans="1:21" ht="12.75">
      <c r="A94" s="13"/>
      <c r="B94" s="66"/>
      <c r="C94" s="1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4"/>
      <c r="R94" s="1"/>
      <c r="S94" s="1"/>
      <c r="T94" s="1"/>
      <c r="U94" s="1"/>
    </row>
    <row r="95" spans="1:21" ht="12.75">
      <c r="A95" s="13"/>
      <c r="B95" s="66"/>
      <c r="C95" s="1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4"/>
      <c r="R95" s="1"/>
      <c r="S95" s="1"/>
      <c r="T95" s="1"/>
      <c r="U95" s="1"/>
    </row>
    <row r="96" spans="1:21" ht="12.75">
      <c r="A96" s="13"/>
      <c r="B96" s="66"/>
      <c r="C96" s="1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4"/>
      <c r="R96" s="1"/>
      <c r="S96" s="1"/>
      <c r="T96" s="1"/>
      <c r="U96" s="1"/>
    </row>
    <row r="97" spans="1:21" ht="12.75">
      <c r="A97" s="13"/>
      <c r="B97" s="66"/>
      <c r="C97" s="1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4"/>
      <c r="R97" s="1"/>
      <c r="S97" s="1"/>
      <c r="T97" s="1"/>
      <c r="U97" s="1"/>
    </row>
    <row r="98" spans="1:21" ht="12.75">
      <c r="A98" s="13"/>
      <c r="B98" s="66"/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4"/>
      <c r="R98" s="1"/>
      <c r="S98" s="1"/>
      <c r="T98" s="1"/>
      <c r="U98" s="1"/>
    </row>
    <row r="99" spans="1:21" ht="12.75">
      <c r="A99" s="13"/>
      <c r="B99" s="66"/>
      <c r="C99" s="1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4"/>
      <c r="R99" s="1"/>
      <c r="S99" s="1"/>
      <c r="T99" s="1"/>
      <c r="U99" s="1"/>
    </row>
    <row r="100" spans="1:21" ht="12.75">
      <c r="A100" s="13"/>
      <c r="B100" s="66"/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4"/>
      <c r="R100" s="1"/>
      <c r="S100" s="1"/>
      <c r="T100" s="1"/>
      <c r="U100" s="1"/>
    </row>
    <row r="101" spans="1:21" ht="12.75">
      <c r="A101" s="13"/>
      <c r="B101" s="66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4"/>
      <c r="R101" s="1"/>
      <c r="S101" s="1"/>
      <c r="T101" s="1"/>
      <c r="U101" s="1"/>
    </row>
    <row r="102" spans="1:21" ht="12.75">
      <c r="A102" s="13"/>
      <c r="B102" s="66"/>
      <c r="C102" s="13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4"/>
      <c r="R102" s="1"/>
      <c r="S102" s="1"/>
      <c r="T102" s="1"/>
      <c r="U102" s="1"/>
    </row>
    <row r="103" spans="1:21" ht="12.75">
      <c r="A103" s="13"/>
      <c r="B103" s="66"/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4"/>
      <c r="R103" s="1"/>
      <c r="S103" s="1"/>
      <c r="T103" s="1"/>
      <c r="U103" s="1"/>
    </row>
    <row r="104" spans="1:21" ht="12.75">
      <c r="A104" s="13"/>
      <c r="B104" s="66"/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4"/>
      <c r="R104" s="1"/>
      <c r="S104" s="1"/>
      <c r="T104" s="1"/>
      <c r="U104" s="1"/>
    </row>
    <row r="105" spans="1:21" ht="12.75">
      <c r="A105" s="13"/>
      <c r="B105" s="66"/>
      <c r="C105" s="13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4"/>
      <c r="R105" s="1"/>
      <c r="S105" s="1"/>
      <c r="T105" s="1"/>
      <c r="U105" s="1"/>
    </row>
    <row r="106" spans="1:21" ht="12.75">
      <c r="A106" s="13"/>
      <c r="B106" s="66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4"/>
      <c r="R106" s="1"/>
      <c r="S106" s="1"/>
      <c r="T106" s="1"/>
      <c r="U106" s="1"/>
    </row>
    <row r="107" spans="1:21" ht="12.75">
      <c r="A107" s="13"/>
      <c r="B107" s="66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4"/>
      <c r="R107" s="1"/>
      <c r="S107" s="1"/>
      <c r="T107" s="1"/>
      <c r="U107" s="1"/>
    </row>
    <row r="108" spans="1:21" ht="12.75">
      <c r="A108" s="13"/>
      <c r="B108" s="66"/>
      <c r="C108" s="13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4"/>
      <c r="R108" s="1"/>
      <c r="S108" s="1"/>
      <c r="T108" s="1"/>
      <c r="U108" s="1"/>
    </row>
    <row r="109" spans="1:21" ht="12.75">
      <c r="A109" s="13"/>
      <c r="B109" s="66"/>
      <c r="C109" s="13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4"/>
      <c r="R109" s="1"/>
      <c r="S109" s="1"/>
      <c r="T109" s="1"/>
      <c r="U109" s="1"/>
    </row>
    <row r="110" spans="1:21" ht="12.75">
      <c r="A110" s="13"/>
      <c r="B110" s="66"/>
      <c r="C110" s="13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4"/>
      <c r="R110" s="1"/>
      <c r="S110" s="1"/>
      <c r="T110" s="1"/>
      <c r="U110" s="1"/>
    </row>
    <row r="111" spans="1:21" ht="12.75">
      <c r="A111" s="13"/>
      <c r="B111" s="66"/>
      <c r="C111" s="13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4"/>
      <c r="R111" s="1"/>
      <c r="S111" s="1"/>
      <c r="T111" s="1"/>
      <c r="U111" s="1"/>
    </row>
    <row r="112" spans="1:21" ht="12.75">
      <c r="A112" s="13"/>
      <c r="B112" s="66"/>
      <c r="C112" s="13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4"/>
      <c r="R112" s="1"/>
      <c r="S112" s="1"/>
      <c r="T112" s="1"/>
      <c r="U112" s="1"/>
    </row>
    <row r="113" spans="1:21" ht="12.75">
      <c r="A113" s="13"/>
      <c r="B113" s="66"/>
      <c r="C113" s="1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4"/>
      <c r="R113" s="1"/>
      <c r="S113" s="1"/>
      <c r="T113" s="1"/>
      <c r="U113" s="1"/>
    </row>
    <row r="114" spans="1:21" ht="12.75">
      <c r="A114" s="13"/>
      <c r="B114" s="66"/>
      <c r="C114" s="13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4"/>
      <c r="R114" s="1"/>
      <c r="S114" s="1"/>
      <c r="T114" s="1"/>
      <c r="U114" s="1"/>
    </row>
    <row r="115" spans="1:21" ht="12.75">
      <c r="A115" s="13"/>
      <c r="B115" s="66"/>
      <c r="C115" s="13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4"/>
      <c r="R115" s="1"/>
      <c r="S115" s="1"/>
      <c r="T115" s="1"/>
      <c r="U115" s="1"/>
    </row>
    <row r="116" spans="1:21" ht="12.75">
      <c r="A116" s="13"/>
      <c r="B116" s="66"/>
      <c r="C116" s="13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4"/>
      <c r="R116" s="1"/>
      <c r="S116" s="1"/>
      <c r="T116" s="1"/>
      <c r="U116" s="1"/>
    </row>
    <row r="117" spans="1:21" ht="12.75">
      <c r="A117" s="13"/>
      <c r="B117" s="66"/>
      <c r="C117" s="13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4"/>
      <c r="R117" s="1"/>
      <c r="S117" s="1"/>
      <c r="T117" s="1"/>
      <c r="U117" s="1"/>
    </row>
    <row r="118" spans="1:21" ht="12.75">
      <c r="A118" s="13"/>
      <c r="B118" s="66"/>
      <c r="C118" s="13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4"/>
      <c r="R118" s="1"/>
      <c r="S118" s="1"/>
      <c r="T118" s="1"/>
      <c r="U118" s="1"/>
    </row>
    <row r="119" spans="1:21" ht="12.75">
      <c r="A119" s="13"/>
      <c r="B119" s="66"/>
      <c r="C119" s="13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4"/>
      <c r="R119" s="1"/>
      <c r="S119" s="1"/>
      <c r="T119" s="1"/>
      <c r="U119" s="1"/>
    </row>
    <row r="120" spans="1:21" ht="12.75">
      <c r="A120" s="13"/>
      <c r="B120" s="66"/>
      <c r="C120" s="13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4"/>
      <c r="R120" s="1"/>
      <c r="S120" s="1"/>
      <c r="T120" s="1"/>
      <c r="U120" s="1"/>
    </row>
    <row r="121" spans="1:21" ht="12.75">
      <c r="A121" s="13"/>
      <c r="B121" s="66"/>
      <c r="C121" s="13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4"/>
      <c r="R121" s="1"/>
      <c r="S121" s="1"/>
      <c r="T121" s="1"/>
      <c r="U121" s="1"/>
    </row>
    <row r="122" spans="1:21" ht="12.75">
      <c r="A122" s="13"/>
      <c r="B122" s="66"/>
      <c r="C122" s="13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4"/>
      <c r="R122" s="1"/>
      <c r="S122" s="1"/>
      <c r="T122" s="1"/>
      <c r="U122" s="1"/>
    </row>
    <row r="123" spans="1:21" ht="12.75">
      <c r="A123" s="13"/>
      <c r="B123" s="66"/>
      <c r="C123" s="13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4"/>
      <c r="R123" s="1"/>
      <c r="S123" s="1"/>
      <c r="T123" s="1"/>
      <c r="U123" s="1"/>
    </row>
    <row r="124" spans="1:21" ht="12.75">
      <c r="A124" s="13"/>
      <c r="B124" s="66"/>
      <c r="C124" s="13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4"/>
      <c r="R124" s="1"/>
      <c r="S124" s="1"/>
      <c r="T124" s="1"/>
      <c r="U124" s="1"/>
    </row>
    <row r="125" spans="1:21" ht="12.75">
      <c r="A125" s="13"/>
      <c r="B125" s="66"/>
      <c r="C125" s="13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4"/>
      <c r="R125" s="1"/>
      <c r="S125" s="1"/>
      <c r="T125" s="1"/>
      <c r="U125" s="1"/>
    </row>
    <row r="126" spans="1:21" ht="12.75">
      <c r="A126" s="13"/>
      <c r="B126" s="66"/>
      <c r="C126" s="13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4"/>
      <c r="R126" s="1"/>
      <c r="S126" s="1"/>
      <c r="T126" s="1"/>
      <c r="U126" s="1"/>
    </row>
    <row r="127" spans="1:21" ht="12.75">
      <c r="A127" s="13"/>
      <c r="B127" s="66"/>
      <c r="C127" s="13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4"/>
      <c r="R127" s="1"/>
      <c r="S127" s="1"/>
      <c r="T127" s="1"/>
      <c r="U127" s="1"/>
    </row>
    <row r="128" spans="1:21" ht="12.75">
      <c r="A128" s="13"/>
      <c r="B128" s="66"/>
      <c r="C128" s="13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4"/>
      <c r="R128" s="1"/>
      <c r="S128" s="1"/>
      <c r="T128" s="1"/>
      <c r="U128" s="1"/>
    </row>
    <row r="129" spans="1:21" ht="12.75">
      <c r="A129" s="13"/>
      <c r="B129" s="66"/>
      <c r="C129" s="13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4"/>
      <c r="R129" s="1"/>
      <c r="S129" s="1"/>
      <c r="T129" s="1"/>
      <c r="U129" s="1"/>
    </row>
    <row r="130" spans="1:21" ht="12.75">
      <c r="A130" s="13"/>
      <c r="B130" s="66"/>
      <c r="C130" s="13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4"/>
      <c r="R130" s="1"/>
      <c r="S130" s="1"/>
      <c r="T130" s="1"/>
      <c r="U130" s="1"/>
    </row>
    <row r="131" spans="1:21" ht="12.75">
      <c r="A131" s="13"/>
      <c r="B131" s="66"/>
      <c r="C131" s="13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4"/>
      <c r="R131" s="1"/>
      <c r="S131" s="1"/>
      <c r="T131" s="1"/>
      <c r="U131" s="1"/>
    </row>
    <row r="132" spans="1:21" ht="12.75">
      <c r="A132" s="13"/>
      <c r="B132" s="66"/>
      <c r="C132" s="13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4"/>
      <c r="R132" s="1"/>
      <c r="S132" s="1"/>
      <c r="T132" s="1"/>
      <c r="U132" s="1"/>
    </row>
    <row r="133" spans="1:21" ht="12.75">
      <c r="A133" s="13"/>
      <c r="B133" s="66"/>
      <c r="C133" s="13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4"/>
      <c r="R133" s="1"/>
      <c r="S133" s="1"/>
      <c r="T133" s="1"/>
      <c r="U133" s="1"/>
    </row>
    <row r="134" spans="1:21" ht="12.75">
      <c r="A134" s="13"/>
      <c r="B134" s="66"/>
      <c r="C134" s="13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4"/>
      <c r="R134" s="1"/>
      <c r="S134" s="1"/>
      <c r="T134" s="1"/>
      <c r="U134" s="1"/>
    </row>
    <row r="135" spans="1:21" ht="12.75">
      <c r="A135" s="13"/>
      <c r="B135" s="66"/>
      <c r="C135" s="1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4"/>
      <c r="R135" s="1"/>
      <c r="S135" s="1"/>
      <c r="T135" s="1"/>
      <c r="U135" s="1"/>
    </row>
    <row r="136" spans="1:21" ht="12.75">
      <c r="A136" s="13"/>
      <c r="B136" s="66"/>
      <c r="C136" s="13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4"/>
      <c r="R136" s="1"/>
      <c r="S136" s="1"/>
      <c r="T136" s="1"/>
      <c r="U136" s="1"/>
    </row>
    <row r="137" spans="1:21" ht="12.75">
      <c r="A137" s="13"/>
      <c r="B137" s="66"/>
      <c r="C137" s="13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4"/>
      <c r="R137" s="1"/>
      <c r="S137" s="1"/>
      <c r="T137" s="1"/>
      <c r="U137" s="1"/>
    </row>
    <row r="138" spans="1:21" ht="12.75">
      <c r="A138" s="13"/>
      <c r="B138" s="66"/>
      <c r="C138" s="13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4"/>
      <c r="R138" s="1"/>
      <c r="S138" s="1"/>
      <c r="T138" s="1"/>
      <c r="U138" s="1"/>
    </row>
    <row r="139" spans="1:21" ht="12.75">
      <c r="A139" s="13"/>
      <c r="B139" s="66"/>
      <c r="C139" s="13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4"/>
      <c r="R139" s="1"/>
      <c r="S139" s="1"/>
      <c r="T139" s="1"/>
      <c r="U139" s="1"/>
    </row>
    <row r="140" spans="1:21" ht="12.75">
      <c r="A140" s="13"/>
      <c r="B140" s="66"/>
      <c r="C140" s="13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4"/>
      <c r="R140" s="1"/>
      <c r="S140" s="1"/>
      <c r="T140" s="1"/>
      <c r="U140" s="1"/>
    </row>
    <row r="141" spans="1:21" ht="12.75">
      <c r="A141" s="13"/>
      <c r="B141" s="66"/>
      <c r="C141" s="13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4"/>
      <c r="R141" s="1"/>
      <c r="S141" s="1"/>
      <c r="T141" s="1"/>
      <c r="U141" s="1"/>
    </row>
    <row r="142" spans="1:21" ht="12.75">
      <c r="A142" s="13"/>
      <c r="B142" s="66"/>
      <c r="C142" s="13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4"/>
      <c r="R142" s="1"/>
      <c r="S142" s="1"/>
      <c r="T142" s="1"/>
      <c r="U142" s="1"/>
    </row>
    <row r="143" spans="1:21" ht="12.75">
      <c r="A143" s="13"/>
      <c r="B143" s="66"/>
      <c r="C143" s="13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4"/>
      <c r="R143" s="1"/>
      <c r="S143" s="1"/>
      <c r="T143" s="1"/>
      <c r="U143" s="1"/>
    </row>
    <row r="144" spans="1:21" ht="12.75">
      <c r="A144" s="13"/>
      <c r="B144" s="66"/>
      <c r="C144" s="13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4"/>
      <c r="R144" s="1"/>
      <c r="S144" s="1"/>
      <c r="T144" s="1"/>
      <c r="U144" s="1"/>
    </row>
    <row r="145" spans="1:21" ht="12.75">
      <c r="A145" s="13"/>
      <c r="B145" s="66"/>
      <c r="C145" s="13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4"/>
      <c r="R145" s="1"/>
      <c r="S145" s="1"/>
      <c r="T145" s="1"/>
      <c r="U145" s="1"/>
    </row>
    <row r="146" spans="1:21" ht="12.75">
      <c r="A146" s="13"/>
      <c r="B146" s="66"/>
      <c r="C146" s="13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4"/>
      <c r="R146" s="1"/>
      <c r="S146" s="1"/>
      <c r="T146" s="1"/>
      <c r="U146" s="1"/>
    </row>
    <row r="147" spans="1:21" ht="12.75">
      <c r="A147" s="13"/>
      <c r="B147" s="66"/>
      <c r="C147" s="13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4"/>
      <c r="R147" s="1"/>
      <c r="S147" s="1"/>
      <c r="T147" s="1"/>
      <c r="U147" s="1"/>
    </row>
    <row r="148" spans="1:21" ht="12.75">
      <c r="A148" s="13"/>
      <c r="B148" s="66"/>
      <c r="C148" s="13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4"/>
      <c r="R148" s="1"/>
      <c r="S148" s="1"/>
      <c r="T148" s="1"/>
      <c r="U148" s="1"/>
    </row>
    <row r="149" spans="1:21" ht="12.75">
      <c r="A149" s="13"/>
      <c r="B149" s="66"/>
      <c r="C149" s="13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4"/>
      <c r="R149" s="1"/>
      <c r="S149" s="1"/>
      <c r="T149" s="1"/>
      <c r="U149" s="1"/>
    </row>
    <row r="150" spans="1:21" ht="12.75">
      <c r="A150" s="13"/>
      <c r="B150" s="66"/>
      <c r="C150" s="13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4"/>
      <c r="R150" s="1"/>
      <c r="S150" s="1"/>
      <c r="T150" s="1"/>
      <c r="U150" s="1"/>
    </row>
    <row r="151" spans="1:21" ht="12.75">
      <c r="A151" s="13"/>
      <c r="B151" s="66"/>
      <c r="C151" s="13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4"/>
      <c r="R151" s="1"/>
      <c r="S151" s="1"/>
      <c r="T151" s="1"/>
      <c r="U151" s="1"/>
    </row>
    <row r="152" spans="1:21" ht="12.75">
      <c r="A152" s="13"/>
      <c r="B152" s="66"/>
      <c r="C152" s="13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4"/>
      <c r="R152" s="1"/>
      <c r="S152" s="1"/>
      <c r="T152" s="1"/>
      <c r="U152" s="1"/>
    </row>
    <row r="153" spans="1:21" ht="12.75">
      <c r="A153" s="13"/>
      <c r="B153" s="66"/>
      <c r="C153" s="13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4"/>
      <c r="R153" s="1"/>
      <c r="S153" s="1"/>
      <c r="T153" s="1"/>
      <c r="U153" s="1"/>
    </row>
    <row r="154" spans="1:21" ht="12.75">
      <c r="A154" s="13"/>
      <c r="B154" s="66"/>
      <c r="C154" s="13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4"/>
      <c r="R154" s="1"/>
      <c r="S154" s="1"/>
      <c r="T154" s="1"/>
      <c r="U154" s="1"/>
    </row>
    <row r="155" spans="1:21" ht="12.75">
      <c r="A155" s="13"/>
      <c r="B155" s="66"/>
      <c r="C155" s="13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4"/>
      <c r="R155" s="1"/>
      <c r="S155" s="1"/>
      <c r="T155" s="1"/>
      <c r="U155" s="1"/>
    </row>
    <row r="156" spans="1:21" ht="12.75">
      <c r="A156" s="13"/>
      <c r="B156" s="66"/>
      <c r="C156" s="13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4"/>
      <c r="R156" s="1"/>
      <c r="S156" s="1"/>
      <c r="T156" s="1"/>
      <c r="U156" s="1"/>
    </row>
    <row r="157" spans="1:21" ht="12.75">
      <c r="A157" s="13"/>
      <c r="B157" s="66"/>
      <c r="C157" s="13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4"/>
      <c r="R157" s="1"/>
      <c r="S157" s="1"/>
      <c r="T157" s="1"/>
      <c r="U157" s="1"/>
    </row>
    <row r="158" spans="1:21" ht="12.75">
      <c r="A158" s="13"/>
      <c r="B158" s="66"/>
      <c r="C158" s="13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4"/>
      <c r="R158" s="1"/>
      <c r="S158" s="1"/>
      <c r="T158" s="1"/>
      <c r="U158" s="1"/>
    </row>
    <row r="159" spans="1:21" ht="12.75">
      <c r="A159" s="13"/>
      <c r="B159" s="66"/>
      <c r="C159" s="13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4"/>
      <c r="R159" s="1"/>
      <c r="S159" s="1"/>
      <c r="T159" s="1"/>
      <c r="U159" s="1"/>
    </row>
    <row r="160" spans="1:21" ht="12.75">
      <c r="A160" s="13"/>
      <c r="B160" s="66"/>
      <c r="C160" s="13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4"/>
      <c r="R160" s="1"/>
      <c r="S160" s="1"/>
      <c r="T160" s="1"/>
      <c r="U160" s="1"/>
    </row>
    <row r="161" spans="1:21" ht="12.75">
      <c r="A161" s="13"/>
      <c r="B161" s="66"/>
      <c r="C161" s="13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4"/>
      <c r="R161" s="1"/>
      <c r="S161" s="1"/>
      <c r="T161" s="1"/>
      <c r="U161" s="1"/>
    </row>
    <row r="162" spans="1:21" ht="12.75">
      <c r="A162" s="13"/>
      <c r="B162" s="66"/>
      <c r="C162" s="13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4"/>
      <c r="R162" s="1"/>
      <c r="S162" s="1"/>
      <c r="T162" s="1"/>
      <c r="U162" s="1"/>
    </row>
    <row r="163" spans="1:21" ht="12.75">
      <c r="A163" s="13"/>
      <c r="B163" s="66"/>
      <c r="C163" s="13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4"/>
      <c r="R163" s="1"/>
      <c r="S163" s="1"/>
      <c r="T163" s="1"/>
      <c r="U163" s="1"/>
    </row>
    <row r="164" spans="1:21" ht="12.75">
      <c r="A164" s="13"/>
      <c r="B164" s="66"/>
      <c r="C164" s="13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4"/>
      <c r="R164" s="1"/>
      <c r="S164" s="1"/>
      <c r="T164" s="1"/>
      <c r="U164" s="1"/>
    </row>
    <row r="165" spans="1:21" ht="12.75">
      <c r="A165" s="13"/>
      <c r="B165" s="66"/>
      <c r="C165" s="13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4"/>
      <c r="R165" s="1"/>
      <c r="S165" s="1"/>
      <c r="T165" s="1"/>
      <c r="U165" s="1"/>
    </row>
    <row r="166" spans="1:21" ht="12.75">
      <c r="A166" s="13"/>
      <c r="B166" s="66"/>
      <c r="C166" s="13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4"/>
      <c r="R166" s="1"/>
      <c r="S166" s="1"/>
      <c r="T166" s="1"/>
      <c r="U166" s="1"/>
    </row>
    <row r="167" spans="1:21" ht="12.75">
      <c r="A167" s="13"/>
      <c r="B167" s="66"/>
      <c r="C167" s="13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4"/>
      <c r="R167" s="1"/>
      <c r="S167" s="1"/>
      <c r="T167" s="1"/>
      <c r="U167" s="1"/>
    </row>
    <row r="168" spans="1:21" ht="12.75">
      <c r="A168" s="13"/>
      <c r="B168" s="66"/>
      <c r="C168" s="13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4"/>
      <c r="R168" s="1"/>
      <c r="S168" s="1"/>
      <c r="T168" s="1"/>
      <c r="U168" s="1"/>
    </row>
    <row r="169" spans="1:21" ht="12.75">
      <c r="A169" s="13"/>
      <c r="B169" s="66"/>
      <c r="C169" s="13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4"/>
      <c r="R169" s="1"/>
      <c r="S169" s="1"/>
      <c r="T169" s="1"/>
      <c r="U169" s="1"/>
    </row>
    <row r="170" spans="1:21" ht="12.75">
      <c r="A170" s="13"/>
      <c r="B170" s="66"/>
      <c r="C170" s="13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4"/>
      <c r="R170" s="1"/>
      <c r="S170" s="1"/>
      <c r="T170" s="1"/>
      <c r="U170" s="1"/>
    </row>
    <row r="171" spans="1:21" ht="12.75">
      <c r="A171" s="13"/>
      <c r="B171" s="66"/>
      <c r="C171" s="13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4"/>
      <c r="R171" s="1"/>
      <c r="S171" s="1"/>
      <c r="T171" s="1"/>
      <c r="U171" s="1"/>
    </row>
    <row r="172" spans="1:21" ht="12.75">
      <c r="A172" s="13"/>
      <c r="B172" s="66"/>
      <c r="C172" s="13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4"/>
      <c r="R172" s="1"/>
      <c r="S172" s="1"/>
      <c r="T172" s="1"/>
      <c r="U172" s="1"/>
    </row>
    <row r="173" spans="1:21" ht="12.75">
      <c r="A173" s="13"/>
      <c r="B173" s="66"/>
      <c r="C173" s="13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4"/>
      <c r="R173" s="1"/>
      <c r="S173" s="1"/>
      <c r="T173" s="1"/>
      <c r="U173" s="1"/>
    </row>
    <row r="174" spans="1:21" ht="12.75">
      <c r="A174" s="13"/>
      <c r="B174" s="66"/>
      <c r="C174" s="13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4"/>
      <c r="R174" s="1"/>
      <c r="S174" s="1"/>
      <c r="T174" s="1"/>
      <c r="U174" s="1"/>
    </row>
    <row r="175" spans="1:21" ht="12.75">
      <c r="A175" s="13"/>
      <c r="B175" s="66"/>
      <c r="C175" s="13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4"/>
      <c r="R175" s="1"/>
      <c r="S175" s="1"/>
      <c r="T175" s="1"/>
      <c r="U175" s="1"/>
    </row>
    <row r="176" spans="1:21" ht="12.75">
      <c r="A176" s="13"/>
      <c r="B176" s="66"/>
      <c r="C176" s="13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4"/>
      <c r="R176" s="1"/>
      <c r="S176" s="1"/>
      <c r="T176" s="1"/>
      <c r="U176" s="1"/>
    </row>
    <row r="177" spans="1:21" ht="12.75">
      <c r="A177" s="13"/>
      <c r="B177" s="66"/>
      <c r="C177" s="13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4"/>
      <c r="R177" s="1"/>
      <c r="S177" s="1"/>
      <c r="T177" s="1"/>
      <c r="U177" s="1"/>
    </row>
    <row r="178" spans="1:21" ht="12.75">
      <c r="A178" s="13"/>
      <c r="B178" s="66"/>
      <c r="C178" s="13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4"/>
      <c r="R178" s="1"/>
      <c r="S178" s="1"/>
      <c r="T178" s="1"/>
      <c r="U178" s="1"/>
    </row>
    <row r="179" spans="1:21" ht="12.75">
      <c r="A179" s="13"/>
      <c r="B179" s="66"/>
      <c r="C179" s="1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4"/>
      <c r="R179" s="1"/>
      <c r="S179" s="1"/>
      <c r="T179" s="1"/>
      <c r="U179" s="1"/>
    </row>
    <row r="180" spans="1:21" ht="12.75">
      <c r="A180" s="13"/>
      <c r="B180" s="66"/>
      <c r="C180" s="13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4"/>
      <c r="R180" s="1"/>
      <c r="S180" s="1"/>
      <c r="T180" s="1"/>
      <c r="U180" s="1"/>
    </row>
    <row r="181" spans="1:21" ht="12.75">
      <c r="A181" s="13"/>
      <c r="B181" s="66"/>
      <c r="C181" s="13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4"/>
      <c r="R181" s="1"/>
      <c r="S181" s="1"/>
      <c r="T181" s="1"/>
      <c r="U181" s="1"/>
    </row>
    <row r="182" spans="1:21" ht="12.75">
      <c r="A182" s="13"/>
      <c r="B182" s="66"/>
      <c r="C182" s="13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4"/>
      <c r="R182" s="1"/>
      <c r="S182" s="1"/>
      <c r="T182" s="1"/>
      <c r="U182" s="1"/>
    </row>
    <row r="183" spans="1:21" ht="12.75">
      <c r="A183" s="13"/>
      <c r="B183" s="66"/>
      <c r="C183" s="13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4"/>
      <c r="R183" s="1"/>
      <c r="S183" s="1"/>
      <c r="T183" s="1"/>
      <c r="U183" s="1"/>
    </row>
    <row r="184" spans="1:21" ht="12.75">
      <c r="A184" s="13"/>
      <c r="B184" s="66"/>
      <c r="C184" s="13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4"/>
      <c r="R184" s="1"/>
      <c r="S184" s="1"/>
      <c r="T184" s="1"/>
      <c r="U184" s="1"/>
    </row>
    <row r="185" spans="1:21" ht="12.75">
      <c r="A185" s="13"/>
      <c r="B185" s="66"/>
      <c r="C185" s="13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4"/>
      <c r="R185" s="1"/>
      <c r="S185" s="1"/>
      <c r="T185" s="1"/>
      <c r="U185" s="1"/>
    </row>
    <row r="186" spans="1:21" ht="12.75">
      <c r="A186" s="13"/>
      <c r="B186" s="66"/>
      <c r="C186" s="13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4"/>
      <c r="R186" s="1"/>
      <c r="S186" s="1"/>
      <c r="T186" s="1"/>
      <c r="U186" s="1"/>
    </row>
    <row r="187" spans="1:21" ht="12.75">
      <c r="A187" s="13"/>
      <c r="B187" s="66"/>
      <c r="C187" s="13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4"/>
      <c r="R187" s="1"/>
      <c r="S187" s="1"/>
      <c r="T187" s="1"/>
      <c r="U187" s="1"/>
    </row>
    <row r="188" spans="1:21" ht="12.75">
      <c r="A188" s="13"/>
      <c r="B188" s="66"/>
      <c r="C188" s="13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4"/>
      <c r="R188" s="1"/>
      <c r="S188" s="1"/>
      <c r="T188" s="1"/>
      <c r="U188" s="1"/>
    </row>
    <row r="189" spans="1:21" ht="12.75">
      <c r="A189" s="13"/>
      <c r="B189" s="66"/>
      <c r="C189" s="13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4"/>
      <c r="R189" s="1"/>
      <c r="S189" s="1"/>
      <c r="T189" s="1"/>
      <c r="U189" s="1"/>
    </row>
    <row r="190" spans="1:21" ht="12.75">
      <c r="A190" s="13"/>
      <c r="B190" s="66"/>
      <c r="C190" s="13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4"/>
      <c r="R190" s="1"/>
      <c r="S190" s="1"/>
      <c r="T190" s="1"/>
      <c r="U190" s="1"/>
    </row>
    <row r="191" spans="1:21" ht="12.75">
      <c r="A191" s="13"/>
      <c r="B191" s="66"/>
      <c r="C191" s="13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4"/>
      <c r="R191" s="1"/>
      <c r="S191" s="1"/>
      <c r="T191" s="1"/>
      <c r="U191" s="1"/>
    </row>
    <row r="192" spans="1:21" ht="12.75">
      <c r="A192" s="13"/>
      <c r="B192" s="66"/>
      <c r="C192" s="13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4"/>
      <c r="R192" s="1"/>
      <c r="S192" s="1"/>
      <c r="T192" s="1"/>
      <c r="U192" s="1"/>
    </row>
    <row r="193" spans="1:21" ht="12.75">
      <c r="A193" s="13"/>
      <c r="B193" s="66"/>
      <c r="C193" s="13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4"/>
      <c r="R193" s="1"/>
      <c r="S193" s="1"/>
      <c r="T193" s="1"/>
      <c r="U193" s="1"/>
    </row>
    <row r="194" spans="1:21" ht="12.75">
      <c r="A194" s="13"/>
      <c r="B194" s="66"/>
      <c r="C194" s="13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4"/>
      <c r="R194" s="1"/>
      <c r="S194" s="1"/>
      <c r="T194" s="1"/>
      <c r="U194" s="1"/>
    </row>
    <row r="195" spans="1:21" ht="12.75">
      <c r="A195" s="13"/>
      <c r="B195" s="66"/>
      <c r="C195" s="13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4"/>
      <c r="R195" s="1"/>
      <c r="S195" s="1"/>
      <c r="T195" s="1"/>
      <c r="U195" s="1"/>
    </row>
    <row r="196" spans="1:21" ht="12.75">
      <c r="A196" s="13"/>
      <c r="B196" s="66"/>
      <c r="C196" s="13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4"/>
      <c r="R196" s="1"/>
      <c r="S196" s="1"/>
      <c r="T196" s="1"/>
      <c r="U196" s="1"/>
    </row>
    <row r="197" spans="1:21" ht="12.75">
      <c r="A197" s="13"/>
      <c r="B197" s="66"/>
      <c r="C197" s="13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4"/>
      <c r="R197" s="1"/>
      <c r="S197" s="1"/>
      <c r="T197" s="1"/>
      <c r="U197" s="1"/>
    </row>
    <row r="198" spans="1:21" ht="12.75">
      <c r="A198" s="13"/>
      <c r="B198" s="66"/>
      <c r="C198" s="13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4"/>
      <c r="R198" s="1"/>
      <c r="S198" s="1"/>
      <c r="T198" s="1"/>
      <c r="U198" s="1"/>
    </row>
    <row r="199" spans="1:21" ht="12.75">
      <c r="A199" s="13"/>
      <c r="B199" s="66"/>
      <c r="C199" s="13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4"/>
      <c r="R199" s="1"/>
      <c r="S199" s="1"/>
      <c r="T199" s="1"/>
      <c r="U199" s="1"/>
    </row>
    <row r="200" spans="1:21" ht="12.75">
      <c r="A200" s="13"/>
      <c r="B200" s="66"/>
      <c r="C200" s="13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4"/>
      <c r="R200" s="1"/>
      <c r="S200" s="1"/>
      <c r="T200" s="1"/>
      <c r="U200" s="1"/>
    </row>
    <row r="201" spans="1:21" ht="12.75">
      <c r="A201" s="13"/>
      <c r="B201" s="66"/>
      <c r="C201" s="1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4"/>
      <c r="R201" s="1"/>
      <c r="S201" s="1"/>
      <c r="T201" s="1"/>
      <c r="U201" s="1"/>
    </row>
    <row r="202" spans="1:21" ht="12.75">
      <c r="A202" s="13"/>
      <c r="B202" s="66"/>
      <c r="C202" s="13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4"/>
      <c r="R202" s="1"/>
      <c r="S202" s="1"/>
      <c r="T202" s="1"/>
      <c r="U202" s="1"/>
    </row>
    <row r="203" spans="1:21" ht="12.75">
      <c r="A203" s="13"/>
      <c r="B203" s="66"/>
      <c r="C203" s="13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4"/>
      <c r="R203" s="1"/>
      <c r="S203" s="1"/>
      <c r="T203" s="1"/>
      <c r="U203" s="1"/>
    </row>
    <row r="204" spans="1:21" ht="12.75">
      <c r="A204" s="13"/>
      <c r="B204" s="66"/>
      <c r="C204" s="13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4"/>
      <c r="R204" s="1"/>
      <c r="S204" s="1"/>
      <c r="T204" s="1"/>
      <c r="U204" s="1"/>
    </row>
    <row r="205" spans="1:21" ht="12.75">
      <c r="A205" s="13"/>
      <c r="B205" s="66"/>
      <c r="C205" s="13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4"/>
      <c r="R205" s="1"/>
      <c r="S205" s="1"/>
      <c r="T205" s="1"/>
      <c r="U205" s="1"/>
    </row>
    <row r="206" spans="1:21" ht="12.75">
      <c r="A206" s="13"/>
      <c r="B206" s="66"/>
      <c r="C206" s="13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4"/>
      <c r="R206" s="1"/>
      <c r="S206" s="1"/>
      <c r="T206" s="1"/>
      <c r="U206" s="1"/>
    </row>
    <row r="207" spans="1:21" ht="12.75">
      <c r="A207" s="13"/>
      <c r="B207" s="66"/>
      <c r="C207" s="13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4"/>
      <c r="R207" s="1"/>
      <c r="S207" s="1"/>
      <c r="T207" s="1"/>
      <c r="U207" s="1"/>
    </row>
    <row r="208" spans="1:21" ht="12.75">
      <c r="A208" s="13"/>
      <c r="B208" s="66"/>
      <c r="C208" s="13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4"/>
      <c r="R208" s="1"/>
      <c r="S208" s="1"/>
      <c r="T208" s="1"/>
      <c r="U208" s="1"/>
    </row>
    <row r="209" spans="1:21" ht="12.75">
      <c r="A209" s="13"/>
      <c r="B209" s="66"/>
      <c r="C209" s="13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4"/>
      <c r="R209" s="1"/>
      <c r="S209" s="1"/>
      <c r="T209" s="1"/>
      <c r="U209" s="1"/>
    </row>
    <row r="210" spans="1:21" ht="12.75">
      <c r="A210" s="13"/>
      <c r="B210" s="66"/>
      <c r="C210" s="13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4"/>
      <c r="R210" s="1"/>
      <c r="S210" s="1"/>
      <c r="T210" s="1"/>
      <c r="U210" s="1"/>
    </row>
    <row r="211" spans="1:21" ht="12.75">
      <c r="A211" s="13"/>
      <c r="B211" s="66"/>
      <c r="C211" s="13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4"/>
      <c r="R211" s="1"/>
      <c r="S211" s="1"/>
      <c r="T211" s="1"/>
      <c r="U211" s="1"/>
    </row>
    <row r="212" spans="1:21" ht="12.75">
      <c r="A212" s="13"/>
      <c r="B212" s="66"/>
      <c r="C212" s="13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4"/>
      <c r="R212" s="1"/>
      <c r="S212" s="1"/>
      <c r="T212" s="1"/>
      <c r="U212" s="1"/>
    </row>
    <row r="213" spans="1:21" ht="12.75">
      <c r="A213" s="13"/>
      <c r="B213" s="66"/>
      <c r="C213" s="13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4"/>
      <c r="R213" s="1"/>
      <c r="S213" s="1"/>
      <c r="T213" s="1"/>
      <c r="U213" s="1"/>
    </row>
    <row r="214" spans="1:21" ht="12.75">
      <c r="A214" s="13"/>
      <c r="B214" s="66"/>
      <c r="C214" s="13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4"/>
      <c r="R214" s="1"/>
      <c r="S214" s="1"/>
      <c r="T214" s="1"/>
      <c r="U214" s="1"/>
    </row>
    <row r="215" spans="1:21" ht="12.75">
      <c r="A215" s="13"/>
      <c r="B215" s="66"/>
      <c r="C215" s="13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4"/>
      <c r="R215" s="1"/>
      <c r="S215" s="1"/>
      <c r="T215" s="1"/>
      <c r="U215" s="1"/>
    </row>
    <row r="216" spans="1:21" ht="12.75">
      <c r="A216" s="13"/>
      <c r="B216" s="66"/>
      <c r="C216" s="13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4"/>
      <c r="R216" s="1"/>
      <c r="S216" s="1"/>
      <c r="T216" s="1"/>
      <c r="U216" s="1"/>
    </row>
    <row r="217" spans="1:21" ht="12.75">
      <c r="A217" s="13"/>
      <c r="B217" s="66"/>
      <c r="C217" s="13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4"/>
      <c r="R217" s="1"/>
      <c r="S217" s="1"/>
      <c r="T217" s="1"/>
      <c r="U217" s="1"/>
    </row>
    <row r="218" spans="1:21" ht="12.75">
      <c r="A218" s="13"/>
      <c r="B218" s="66"/>
      <c r="C218" s="13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4"/>
      <c r="R218" s="1"/>
      <c r="S218" s="1"/>
      <c r="T218" s="1"/>
      <c r="U218" s="1"/>
    </row>
    <row r="219" spans="1:21" ht="12.75">
      <c r="A219" s="13"/>
      <c r="B219" s="66"/>
      <c r="C219" s="13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4"/>
      <c r="R219" s="1"/>
      <c r="S219" s="1"/>
      <c r="T219" s="1"/>
      <c r="U219" s="1"/>
    </row>
    <row r="220" spans="1:21" ht="12.75">
      <c r="A220" s="13"/>
      <c r="B220" s="66"/>
      <c r="C220" s="13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4"/>
      <c r="R220" s="1"/>
      <c r="S220" s="1"/>
      <c r="T220" s="1"/>
      <c r="U220" s="1"/>
    </row>
    <row r="221" spans="1:21" ht="12.75">
      <c r="A221" s="13"/>
      <c r="B221" s="66"/>
      <c r="C221" s="13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4"/>
      <c r="R221" s="1"/>
      <c r="S221" s="1"/>
      <c r="T221" s="1"/>
      <c r="U221" s="1"/>
    </row>
    <row r="222" spans="1:21" ht="12.75">
      <c r="A222" s="13"/>
      <c r="B222" s="66"/>
      <c r="C222" s="13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4"/>
      <c r="R222" s="1"/>
      <c r="S222" s="1"/>
      <c r="T222" s="1"/>
      <c r="U222" s="1"/>
    </row>
    <row r="223" spans="1:21" ht="12.75">
      <c r="A223" s="13"/>
      <c r="B223" s="66"/>
      <c r="C223" s="1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4"/>
      <c r="R223" s="1"/>
      <c r="S223" s="1"/>
      <c r="T223" s="1"/>
      <c r="U223" s="1"/>
    </row>
    <row r="224" spans="1:21" ht="12.75">
      <c r="A224" s="13"/>
      <c r="B224" s="66"/>
      <c r="C224" s="13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4"/>
      <c r="R224" s="1"/>
      <c r="S224" s="1"/>
      <c r="T224" s="1"/>
      <c r="U224" s="1"/>
    </row>
    <row r="225" spans="1:21" ht="12.75">
      <c r="A225" s="13"/>
      <c r="B225" s="66"/>
      <c r="C225" s="13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4"/>
      <c r="R225" s="1"/>
      <c r="S225" s="1"/>
      <c r="T225" s="1"/>
      <c r="U225" s="1"/>
    </row>
    <row r="226" spans="1:21" ht="12.75">
      <c r="A226" s="13"/>
      <c r="B226" s="66"/>
      <c r="C226" s="13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4"/>
      <c r="R226" s="1"/>
      <c r="S226" s="1"/>
      <c r="T226" s="1"/>
      <c r="U226" s="1"/>
    </row>
    <row r="227" spans="1:21" ht="12.75">
      <c r="A227" s="13"/>
      <c r="B227" s="66"/>
      <c r="C227" s="13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4"/>
      <c r="R227" s="1"/>
      <c r="S227" s="1"/>
      <c r="T227" s="1"/>
      <c r="U227" s="1"/>
    </row>
    <row r="228" spans="1:21" ht="12.75">
      <c r="A228" s="13"/>
      <c r="B228" s="66"/>
      <c r="C228" s="13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4"/>
      <c r="R228" s="1"/>
      <c r="S228" s="1"/>
      <c r="T228" s="1"/>
      <c r="U228" s="1"/>
    </row>
    <row r="229" spans="1:21" ht="12.75">
      <c r="A229" s="13"/>
      <c r="B229" s="66"/>
      <c r="C229" s="13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4"/>
      <c r="R229" s="1"/>
      <c r="S229" s="1"/>
      <c r="T229" s="1"/>
      <c r="U229" s="1"/>
    </row>
    <row r="230" spans="1:21" ht="12.75">
      <c r="A230" s="13"/>
      <c r="B230" s="66"/>
      <c r="C230" s="13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4"/>
      <c r="R230" s="1"/>
      <c r="S230" s="1"/>
      <c r="T230" s="1"/>
      <c r="U230" s="1"/>
    </row>
    <row r="231" spans="1:21" ht="12.75">
      <c r="A231" s="13"/>
      <c r="B231" s="66"/>
      <c r="C231" s="13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4"/>
      <c r="R231" s="1"/>
      <c r="S231" s="1"/>
      <c r="T231" s="1"/>
      <c r="U231" s="1"/>
    </row>
    <row r="232" spans="1:21" ht="12.75">
      <c r="A232" s="13"/>
      <c r="B232" s="66"/>
      <c r="C232" s="13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4"/>
      <c r="R232" s="1"/>
      <c r="S232" s="1"/>
      <c r="T232" s="1"/>
      <c r="U232" s="1"/>
    </row>
    <row r="233" spans="1:21" ht="12.75">
      <c r="A233" s="13"/>
      <c r="B233" s="66"/>
      <c r="C233" s="13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4"/>
      <c r="R233" s="1"/>
      <c r="S233" s="1"/>
      <c r="T233" s="1"/>
      <c r="U233" s="1"/>
    </row>
    <row r="234" spans="1:21" ht="12.75">
      <c r="A234" s="13"/>
      <c r="B234" s="66"/>
      <c r="C234" s="13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4"/>
      <c r="R234" s="1"/>
      <c r="S234" s="1"/>
      <c r="T234" s="1"/>
      <c r="U234" s="1"/>
    </row>
    <row r="235" spans="1:21" ht="12.75">
      <c r="A235" s="13"/>
      <c r="B235" s="66"/>
      <c r="C235" s="13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4"/>
      <c r="R235" s="1"/>
      <c r="S235" s="1"/>
      <c r="T235" s="1"/>
      <c r="U235" s="1"/>
    </row>
    <row r="236" spans="1:21" ht="12.75">
      <c r="A236" s="13"/>
      <c r="B236" s="66"/>
      <c r="C236" s="13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4"/>
      <c r="R236" s="1"/>
      <c r="S236" s="1"/>
      <c r="T236" s="1"/>
      <c r="U236" s="1"/>
    </row>
    <row r="237" spans="1:21" ht="12.75">
      <c r="A237" s="13"/>
      <c r="B237" s="66"/>
      <c r="C237" s="13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4"/>
      <c r="R237" s="1"/>
      <c r="S237" s="1"/>
      <c r="T237" s="1"/>
      <c r="U237" s="1"/>
    </row>
    <row r="238" spans="1:21" ht="12.75">
      <c r="A238" s="13"/>
      <c r="B238" s="66"/>
      <c r="C238" s="13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4"/>
      <c r="R238" s="1"/>
      <c r="S238" s="1"/>
      <c r="T238" s="1"/>
      <c r="U238" s="1"/>
    </row>
    <row r="239" spans="1:21" ht="12.75">
      <c r="A239" s="13"/>
      <c r="B239" s="66"/>
      <c r="C239" s="13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4"/>
      <c r="R239" s="1"/>
      <c r="S239" s="1"/>
      <c r="T239" s="1"/>
      <c r="U239" s="1"/>
    </row>
    <row r="240" spans="1:21" ht="12.75">
      <c r="A240" s="13"/>
      <c r="B240" s="66"/>
      <c r="C240" s="13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4"/>
      <c r="R240" s="1"/>
      <c r="S240" s="1"/>
      <c r="T240" s="1"/>
      <c r="U240" s="1"/>
    </row>
    <row r="241" spans="1:3" ht="12.75">
      <c r="A241" s="74"/>
      <c r="B241" s="66"/>
      <c r="C241" s="23"/>
    </row>
    <row r="242" spans="1:3" ht="12.75">
      <c r="A242" s="74"/>
      <c r="B242" s="66"/>
      <c r="C242" s="23"/>
    </row>
    <row r="243" spans="1:3" ht="12.75">
      <c r="A243" s="74"/>
      <c r="B243" s="66"/>
      <c r="C243" s="23"/>
    </row>
    <row r="244" spans="1:3" ht="12.75">
      <c r="A244" s="74"/>
      <c r="B244" s="66"/>
      <c r="C244" s="23"/>
    </row>
    <row r="245" spans="1:3" ht="12.75">
      <c r="A245" s="74"/>
      <c r="B245" s="66"/>
      <c r="C245" s="23"/>
    </row>
    <row r="246" spans="1:3" ht="12.75">
      <c r="A246" s="74"/>
      <c r="B246" s="66"/>
      <c r="C246" s="23"/>
    </row>
    <row r="247" spans="1:3" ht="12.75">
      <c r="A247" s="74"/>
      <c r="B247" s="66"/>
      <c r="C247" s="23"/>
    </row>
    <row r="248" spans="1:3" ht="12.75">
      <c r="A248" s="74"/>
      <c r="B248" s="66"/>
      <c r="C248" s="23"/>
    </row>
    <row r="249" spans="1:3" ht="12.75">
      <c r="A249" s="74"/>
      <c r="B249" s="66"/>
      <c r="C249" s="23"/>
    </row>
    <row r="250" spans="1:3" ht="12.75">
      <c r="A250" s="74"/>
      <c r="B250" s="66"/>
      <c r="C250" s="23"/>
    </row>
    <row r="251" spans="1:3" ht="12.75">
      <c r="A251" s="74"/>
      <c r="B251" s="66"/>
      <c r="C251" s="23"/>
    </row>
    <row r="252" spans="1:2" ht="12.75">
      <c r="A252" s="19"/>
      <c r="B252" s="17"/>
    </row>
    <row r="253" spans="1:2" ht="12.75">
      <c r="A253" s="19"/>
      <c r="B253" s="17"/>
    </row>
    <row r="254" spans="1:2" ht="12.75">
      <c r="A254" s="19"/>
      <c r="B254" s="17"/>
    </row>
    <row r="255" spans="1:2" ht="12.75">
      <c r="A255" s="19"/>
      <c r="B255" s="17"/>
    </row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</sheetData>
  <sheetProtection/>
  <mergeCells count="15">
    <mergeCell ref="C1:E1"/>
    <mergeCell ref="B2:R2"/>
    <mergeCell ref="B3:R3"/>
    <mergeCell ref="B4:R4"/>
    <mergeCell ref="C8:M8"/>
    <mergeCell ref="C9:K9"/>
    <mergeCell ref="B5:R5"/>
    <mergeCell ref="B6:R6"/>
    <mergeCell ref="N8:P8"/>
    <mergeCell ref="L12:M12"/>
    <mergeCell ref="L13:M13"/>
    <mergeCell ref="L9:M9"/>
    <mergeCell ref="D11:G11"/>
    <mergeCell ref="H11:K11"/>
    <mergeCell ref="L11:M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1:S255"/>
  <sheetViews>
    <sheetView workbookViewId="0" topLeftCell="A10">
      <selection activeCell="A50" sqref="A50:B50"/>
    </sheetView>
  </sheetViews>
  <sheetFormatPr defaultColWidth="11.421875" defaultRowHeight="14.25" customHeight="1" zeroHeight="1"/>
  <cols>
    <col min="1" max="1" width="25.421875" style="4" customWidth="1"/>
    <col min="2" max="2" width="8.421875" style="3" customWidth="1"/>
    <col min="3" max="6" width="10.00390625" style="3" customWidth="1"/>
    <col min="7" max="7" width="11.7109375" style="3" customWidth="1"/>
    <col min="8" max="8" width="12.57421875" style="3" customWidth="1"/>
    <col min="9" max="9" width="11.421875" style="3" customWidth="1"/>
    <col min="10" max="10" width="13.140625" style="3" customWidth="1"/>
    <col min="11" max="11" width="11.8515625" style="3" customWidth="1"/>
    <col min="12" max="13" width="12.421875" style="3" customWidth="1"/>
    <col min="14" max="14" width="0.2890625" style="3" customWidth="1"/>
    <col min="15" max="16384" width="10.140625" style="4" hidden="1" customWidth="1"/>
  </cols>
  <sheetData>
    <row r="1" spans="1:19" ht="12.75">
      <c r="A1" s="38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38"/>
      <c r="P1" s="38"/>
      <c r="Q1" s="38"/>
      <c r="R1" s="38"/>
      <c r="S1" s="38"/>
    </row>
    <row r="2" spans="1:19" s="5" customFormat="1" ht="19.5" customHeight="1">
      <c r="A2" s="36"/>
      <c r="B2" s="145" t="s">
        <v>533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36"/>
      <c r="S2" s="36"/>
    </row>
    <row r="3" spans="1:19" s="5" customFormat="1" ht="19.5" customHeight="1">
      <c r="A3" s="36"/>
      <c r="B3" s="146" t="s">
        <v>532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23"/>
      <c r="N3" s="67"/>
      <c r="O3" s="68"/>
      <c r="P3" s="36"/>
      <c r="Q3" s="36"/>
      <c r="R3" s="36"/>
      <c r="S3" s="36"/>
    </row>
    <row r="4" spans="1:19" ht="19.5" customHeight="1">
      <c r="A4" s="38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23"/>
      <c r="N4" s="23"/>
      <c r="O4" s="69"/>
      <c r="P4" s="35"/>
      <c r="Q4" s="35"/>
      <c r="R4" s="35"/>
      <c r="S4" s="38"/>
    </row>
    <row r="5" spans="1:19" ht="19.5" customHeight="1">
      <c r="A5" s="38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23"/>
      <c r="N5" s="23"/>
      <c r="O5" s="69"/>
      <c r="P5" s="35"/>
      <c r="Q5" s="35"/>
      <c r="R5" s="35"/>
      <c r="S5" s="38"/>
    </row>
    <row r="6" spans="1:19" s="9" customFormat="1" ht="19.5" customHeight="1">
      <c r="A6" s="39"/>
      <c r="B6" s="141" t="s">
        <v>477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</row>
    <row r="7" spans="1:19" ht="24" customHeight="1">
      <c r="A7" s="38"/>
      <c r="B7" s="40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23"/>
      <c r="O7" s="69"/>
      <c r="P7" s="35"/>
      <c r="Q7" s="35"/>
      <c r="R7" s="35"/>
      <c r="S7" s="38"/>
    </row>
    <row r="8" spans="1:19" ht="14.25" customHeight="1">
      <c r="A8" s="42"/>
      <c r="B8" s="23"/>
      <c r="C8" s="134" t="s">
        <v>524</v>
      </c>
      <c r="D8" s="135"/>
      <c r="E8" s="135"/>
      <c r="F8" s="135"/>
      <c r="G8" s="135"/>
      <c r="H8" s="135"/>
      <c r="I8" s="135"/>
      <c r="J8" s="135"/>
      <c r="K8" s="135"/>
      <c r="L8" s="136"/>
      <c r="M8" s="125"/>
      <c r="N8" s="23"/>
      <c r="O8" s="35"/>
      <c r="P8" s="35"/>
      <c r="Q8" s="35"/>
      <c r="R8" s="35"/>
      <c r="S8" s="38"/>
    </row>
    <row r="9" spans="1:19" ht="14.25" customHeight="1">
      <c r="A9" s="43"/>
      <c r="B9" s="23"/>
      <c r="C9" s="142" t="s">
        <v>515</v>
      </c>
      <c r="D9" s="143"/>
      <c r="E9" s="143"/>
      <c r="F9" s="143"/>
      <c r="G9" s="143"/>
      <c r="H9" s="143"/>
      <c r="I9" s="143"/>
      <c r="J9" s="51" t="s">
        <v>509</v>
      </c>
      <c r="K9" s="52" t="s">
        <v>510</v>
      </c>
      <c r="L9" s="37" t="s">
        <v>511</v>
      </c>
      <c r="M9" s="58"/>
      <c r="N9" s="23"/>
      <c r="O9" s="35"/>
      <c r="P9" s="35"/>
      <c r="Q9" s="35"/>
      <c r="R9" s="35"/>
      <c r="S9" s="38"/>
    </row>
    <row r="10" spans="1:19" ht="14.25" customHeight="1">
      <c r="A10" s="43"/>
      <c r="B10" s="23"/>
      <c r="C10" s="42"/>
      <c r="D10" s="47"/>
      <c r="E10" s="47"/>
      <c r="F10" s="47"/>
      <c r="G10" s="48"/>
      <c r="H10" s="139"/>
      <c r="I10" s="152"/>
      <c r="J10" s="51"/>
      <c r="K10" s="52"/>
      <c r="L10" s="37" t="s">
        <v>512</v>
      </c>
      <c r="M10" s="58"/>
      <c r="N10" s="23"/>
      <c r="O10" s="35"/>
      <c r="P10" s="35"/>
      <c r="Q10" s="35"/>
      <c r="R10" s="35"/>
      <c r="S10" s="38"/>
    </row>
    <row r="11" spans="1:19" ht="14.25" customHeight="1">
      <c r="A11" s="43" t="s">
        <v>502</v>
      </c>
      <c r="B11" s="53" t="s">
        <v>503</v>
      </c>
      <c r="C11" s="43"/>
      <c r="D11" s="142" t="s">
        <v>479</v>
      </c>
      <c r="E11" s="143"/>
      <c r="F11" s="143"/>
      <c r="G11" s="144"/>
      <c r="H11" s="132" t="s">
        <v>523</v>
      </c>
      <c r="I11" s="151"/>
      <c r="J11" s="51"/>
      <c r="K11" s="52"/>
      <c r="L11" s="37" t="s">
        <v>513</v>
      </c>
      <c r="M11" s="58"/>
      <c r="N11" s="23"/>
      <c r="O11" s="35"/>
      <c r="P11" s="35"/>
      <c r="Q11" s="35"/>
      <c r="R11" s="35"/>
      <c r="S11" s="38"/>
    </row>
    <row r="12" spans="1:19" ht="14.25" customHeight="1">
      <c r="A12" s="43"/>
      <c r="B12" s="55" t="s">
        <v>504</v>
      </c>
      <c r="C12" s="43"/>
      <c r="D12" s="40"/>
      <c r="E12" s="40"/>
      <c r="F12" s="40"/>
      <c r="G12" s="56"/>
      <c r="H12" s="132"/>
      <c r="I12" s="151"/>
      <c r="J12" s="51"/>
      <c r="K12" s="52"/>
      <c r="L12" s="37" t="s">
        <v>514</v>
      </c>
      <c r="M12" s="58"/>
      <c r="N12" s="23"/>
      <c r="O12" s="35"/>
      <c r="P12" s="35"/>
      <c r="Q12" s="35"/>
      <c r="R12" s="35"/>
      <c r="S12" s="38"/>
    </row>
    <row r="13" spans="1:19" ht="39">
      <c r="A13" s="43"/>
      <c r="B13" s="23"/>
      <c r="C13" s="43" t="s">
        <v>9</v>
      </c>
      <c r="D13" s="37" t="s">
        <v>484</v>
      </c>
      <c r="E13" s="83" t="s">
        <v>537</v>
      </c>
      <c r="F13" s="83" t="s">
        <v>539</v>
      </c>
      <c r="G13" s="42" t="s">
        <v>483</v>
      </c>
      <c r="H13" s="84" t="s">
        <v>540</v>
      </c>
      <c r="I13" s="84" t="s">
        <v>541</v>
      </c>
      <c r="J13" s="51"/>
      <c r="K13" s="52"/>
      <c r="L13" s="37"/>
      <c r="M13" s="58"/>
      <c r="N13" s="23"/>
      <c r="O13" s="35"/>
      <c r="P13" s="35"/>
      <c r="Q13" s="35"/>
      <c r="R13" s="35"/>
      <c r="S13" s="38"/>
    </row>
    <row r="14" spans="1:19" ht="14.25" customHeight="1">
      <c r="A14" s="59"/>
      <c r="B14" s="71"/>
      <c r="C14" s="59" t="s">
        <v>516</v>
      </c>
      <c r="D14" s="56" t="s">
        <v>517</v>
      </c>
      <c r="E14" s="56" t="s">
        <v>518</v>
      </c>
      <c r="F14" s="56" t="s">
        <v>519</v>
      </c>
      <c r="G14" s="59" t="s">
        <v>520</v>
      </c>
      <c r="H14" s="72" t="s">
        <v>521</v>
      </c>
      <c r="I14" s="72" t="s">
        <v>522</v>
      </c>
      <c r="J14" s="72"/>
      <c r="K14" s="63"/>
      <c r="L14" s="64"/>
      <c r="M14" s="81" t="s">
        <v>556</v>
      </c>
      <c r="N14" s="23"/>
      <c r="O14" s="35"/>
      <c r="P14" s="35"/>
      <c r="Q14" s="35"/>
      <c r="R14" s="35"/>
      <c r="S14" s="38"/>
    </row>
    <row r="15" spans="1:19" ht="12.75">
      <c r="A15" s="13"/>
      <c r="B15" s="23"/>
      <c r="C15" s="15" t="s">
        <v>528</v>
      </c>
      <c r="D15" s="65" t="s">
        <v>449</v>
      </c>
      <c r="E15" s="65" t="s">
        <v>450</v>
      </c>
      <c r="F15" s="65" t="s">
        <v>451</v>
      </c>
      <c r="G15" s="65" t="s">
        <v>452</v>
      </c>
      <c r="H15" s="65" t="s">
        <v>453</v>
      </c>
      <c r="I15" s="65" t="s">
        <v>454</v>
      </c>
      <c r="J15" s="65" t="s">
        <v>455</v>
      </c>
      <c r="K15" s="65" t="s">
        <v>456</v>
      </c>
      <c r="L15" s="73" t="s">
        <v>529</v>
      </c>
      <c r="M15" s="31"/>
      <c r="N15" s="23"/>
      <c r="O15" s="35"/>
      <c r="P15" s="35"/>
      <c r="Q15" s="35"/>
      <c r="R15" s="35"/>
      <c r="S15" s="38"/>
    </row>
    <row r="16" spans="1:18" ht="12.75">
      <c r="A16" s="111" t="s">
        <v>25</v>
      </c>
      <c r="B16" s="112" t="s">
        <v>26</v>
      </c>
      <c r="C16" s="24">
        <f>IF(SUM(D16:G16)-SUM(H16:I16)=0,SUM(D16:G16),"ikke avstemt")</f>
        <v>0</v>
      </c>
      <c r="D16" s="14"/>
      <c r="E16" s="14"/>
      <c r="F16" s="14"/>
      <c r="G16" s="14"/>
      <c r="H16" s="14"/>
      <c r="I16" s="14"/>
      <c r="J16" s="14"/>
      <c r="K16" s="14"/>
      <c r="L16" s="14"/>
      <c r="M16" s="110" t="str">
        <f>IF('NORSKEID BANK, DIREKTE DEBITOR'!C16+'NORSKEID BANK, DIREKTE DEBITOR'!M16+'NORSKEID BANK, DIREKTE DEBITOR'!Q16-'NORSKEID BANK, ENDELIG RISIKO'!C16=0,"ok","ikke avstemt")</f>
        <v>ok</v>
      </c>
      <c r="N16" s="33"/>
      <c r="O16" s="77"/>
      <c r="P16" s="77"/>
      <c r="Q16" s="1"/>
      <c r="R16" s="1"/>
    </row>
    <row r="17" spans="1:18" ht="12.75">
      <c r="A17" s="111" t="s">
        <v>27</v>
      </c>
      <c r="B17" s="112" t="s">
        <v>28</v>
      </c>
      <c r="C17" s="24">
        <f aca="true" t="shared" si="0" ref="C17:C80">IF(SUM(D17:G17)-SUM(H17:I17)=0,SUM(D17:G17),"ikke avstemt")</f>
        <v>0</v>
      </c>
      <c r="D17" s="14"/>
      <c r="E17" s="14"/>
      <c r="F17" s="14"/>
      <c r="G17" s="14"/>
      <c r="H17" s="14"/>
      <c r="I17" s="14"/>
      <c r="J17" s="14"/>
      <c r="K17" s="14"/>
      <c r="L17" s="14"/>
      <c r="M17" s="110" t="str">
        <f>IF('NORSKEID BANK, DIREKTE DEBITOR'!C17+'NORSKEID BANK, DIREKTE DEBITOR'!M17+'NORSKEID BANK, DIREKTE DEBITOR'!Q17-'NORSKEID BANK, ENDELIG RISIKO'!C17=0,"ok","ikke avstemt")</f>
        <v>ok</v>
      </c>
      <c r="N17" s="33"/>
      <c r="O17" s="77"/>
      <c r="P17" s="77"/>
      <c r="Q17" s="1"/>
      <c r="R17" s="1"/>
    </row>
    <row r="18" spans="1:18" ht="12.75">
      <c r="A18" s="111" t="s">
        <v>29</v>
      </c>
      <c r="B18" s="112" t="s">
        <v>30</v>
      </c>
      <c r="C18" s="24">
        <f t="shared" si="0"/>
        <v>0</v>
      </c>
      <c r="D18" s="14"/>
      <c r="E18" s="14"/>
      <c r="F18" s="14"/>
      <c r="G18" s="14"/>
      <c r="H18" s="14"/>
      <c r="I18" s="14"/>
      <c r="J18" s="14"/>
      <c r="K18" s="14"/>
      <c r="L18" s="14"/>
      <c r="M18" s="110" t="str">
        <f>IF('NORSKEID BANK, DIREKTE DEBITOR'!C18+'NORSKEID BANK, DIREKTE DEBITOR'!M18+'NORSKEID BANK, DIREKTE DEBITOR'!Q18-'NORSKEID BANK, ENDELIG RISIKO'!C18=0,"ok","ikke avstemt")</f>
        <v>ok</v>
      </c>
      <c r="N18" s="33"/>
      <c r="O18" s="77"/>
      <c r="P18" s="77"/>
      <c r="Q18" s="1"/>
      <c r="R18" s="1"/>
    </row>
    <row r="19" spans="1:18" ht="12.75">
      <c r="A19" s="111" t="s">
        <v>542</v>
      </c>
      <c r="B19" s="112" t="s">
        <v>96</v>
      </c>
      <c r="C19" s="24">
        <f t="shared" si="0"/>
        <v>0</v>
      </c>
      <c r="D19" s="14"/>
      <c r="E19" s="14"/>
      <c r="F19" s="14"/>
      <c r="G19" s="14"/>
      <c r="H19" s="14"/>
      <c r="I19" s="14"/>
      <c r="J19" s="14"/>
      <c r="K19" s="14"/>
      <c r="L19" s="14"/>
      <c r="M19" s="110" t="str">
        <f>IF('NORSKEID BANK, DIREKTE DEBITOR'!C19+'NORSKEID BANK, DIREKTE DEBITOR'!M19+'NORSKEID BANK, DIREKTE DEBITOR'!Q19-'NORSKEID BANK, ENDELIG RISIKO'!C19=0,"ok","ikke avstemt")</f>
        <v>ok</v>
      </c>
      <c r="N19" s="33"/>
      <c r="O19" s="77"/>
      <c r="P19" s="77"/>
      <c r="Q19" s="1"/>
      <c r="R19" s="1"/>
    </row>
    <row r="20" spans="1:18" ht="12.75">
      <c r="A20" s="111" t="s">
        <v>31</v>
      </c>
      <c r="B20" s="112" t="s">
        <v>32</v>
      </c>
      <c r="C20" s="24">
        <f t="shared" si="0"/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10" t="str">
        <f>IF('NORSKEID BANK, DIREKTE DEBITOR'!C20+'NORSKEID BANK, DIREKTE DEBITOR'!M20+'NORSKEID BANK, DIREKTE DEBITOR'!Q20-'NORSKEID BANK, ENDELIG RISIKO'!C20=0,"ok","ikke avstemt")</f>
        <v>ok</v>
      </c>
      <c r="N20" s="33"/>
      <c r="O20" s="77"/>
      <c r="P20" s="77"/>
      <c r="Q20" s="1"/>
      <c r="R20" s="1"/>
    </row>
    <row r="21" spans="1:18" ht="12.75">
      <c r="A21" s="126" t="s">
        <v>137</v>
      </c>
      <c r="B21" s="124" t="s">
        <v>138</v>
      </c>
      <c r="C21" s="24">
        <f t="shared" si="0"/>
        <v>0</v>
      </c>
      <c r="D21" s="14"/>
      <c r="E21" s="14"/>
      <c r="F21" s="14"/>
      <c r="G21" s="14"/>
      <c r="H21" s="14"/>
      <c r="I21" s="14"/>
      <c r="J21" s="14"/>
      <c r="K21" s="14"/>
      <c r="L21" s="14"/>
      <c r="M21" s="110" t="str">
        <f>IF('NORSKEID BANK, DIREKTE DEBITOR'!C21+'NORSKEID BANK, DIREKTE DEBITOR'!M21+'NORSKEID BANK, DIREKTE DEBITOR'!Q21-'NORSKEID BANK, ENDELIG RISIKO'!C21=0,"ok","ikke avstemt")</f>
        <v>ok</v>
      </c>
      <c r="N21" s="33"/>
      <c r="O21" s="77"/>
      <c r="P21" s="77"/>
      <c r="Q21" s="1"/>
      <c r="R21" s="1"/>
    </row>
    <row r="22" spans="1:18" ht="12.75">
      <c r="A22" s="111" t="s">
        <v>33</v>
      </c>
      <c r="B22" s="112" t="s">
        <v>34</v>
      </c>
      <c r="C22" s="24">
        <f t="shared" si="0"/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10" t="str">
        <f>IF('NORSKEID BANK, DIREKTE DEBITOR'!C22+'NORSKEID BANK, DIREKTE DEBITOR'!M22+'NORSKEID BANK, DIREKTE DEBITOR'!Q22-'NORSKEID BANK, ENDELIG RISIKO'!C22=0,"ok","ikke avstemt")</f>
        <v>ok</v>
      </c>
      <c r="N22" s="33"/>
      <c r="O22" s="77"/>
      <c r="P22" s="77"/>
      <c r="Q22" s="1"/>
      <c r="R22" s="1"/>
    </row>
    <row r="23" spans="1:18" ht="12.75">
      <c r="A23" s="111" t="s">
        <v>35</v>
      </c>
      <c r="B23" s="112" t="s">
        <v>36</v>
      </c>
      <c r="C23" s="24">
        <f t="shared" si="0"/>
        <v>0</v>
      </c>
      <c r="D23" s="14"/>
      <c r="E23" s="14"/>
      <c r="F23" s="14"/>
      <c r="G23" s="14"/>
      <c r="H23" s="14"/>
      <c r="I23" s="14"/>
      <c r="J23" s="14"/>
      <c r="K23" s="14"/>
      <c r="L23" s="14"/>
      <c r="M23" s="110" t="str">
        <f>IF('NORSKEID BANK, DIREKTE DEBITOR'!C23+'NORSKEID BANK, DIREKTE DEBITOR'!M23+'NORSKEID BANK, DIREKTE DEBITOR'!Q23-'NORSKEID BANK, ENDELIG RISIKO'!C23=0,"ok","ikke avstemt")</f>
        <v>ok</v>
      </c>
      <c r="N23" s="33"/>
      <c r="O23" s="77"/>
      <c r="P23" s="77"/>
      <c r="Q23" s="1"/>
      <c r="R23" s="1"/>
    </row>
    <row r="24" spans="1:18" ht="12.75">
      <c r="A24" s="111" t="s">
        <v>37</v>
      </c>
      <c r="B24" s="112" t="s">
        <v>38</v>
      </c>
      <c r="C24" s="24">
        <f t="shared" si="0"/>
        <v>0</v>
      </c>
      <c r="D24" s="14"/>
      <c r="E24" s="14"/>
      <c r="F24" s="14"/>
      <c r="G24" s="14"/>
      <c r="H24" s="14"/>
      <c r="I24" s="14"/>
      <c r="J24" s="14"/>
      <c r="K24" s="14"/>
      <c r="L24" s="14"/>
      <c r="M24" s="110" t="str">
        <f>IF('NORSKEID BANK, DIREKTE DEBITOR'!C24+'NORSKEID BANK, DIREKTE DEBITOR'!M24+'NORSKEID BANK, DIREKTE DEBITOR'!Q24-'NORSKEID BANK, ENDELIG RISIKO'!C24=0,"ok","ikke avstemt")</f>
        <v>ok</v>
      </c>
      <c r="N24" s="33"/>
      <c r="O24" s="77"/>
      <c r="P24" s="77"/>
      <c r="Q24" s="1"/>
      <c r="R24" s="1"/>
    </row>
    <row r="25" spans="1:18" ht="12.75">
      <c r="A25" s="111" t="s">
        <v>39</v>
      </c>
      <c r="B25" s="112" t="s">
        <v>40</v>
      </c>
      <c r="C25" s="24">
        <f t="shared" si="0"/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10" t="str">
        <f>IF('NORSKEID BANK, DIREKTE DEBITOR'!C25+'NORSKEID BANK, DIREKTE DEBITOR'!M25+'NORSKEID BANK, DIREKTE DEBITOR'!Q25-'NORSKEID BANK, ENDELIG RISIKO'!C25=0,"ok","ikke avstemt")</f>
        <v>ok</v>
      </c>
      <c r="N25" s="33"/>
      <c r="O25" s="77"/>
      <c r="P25" s="77"/>
      <c r="Q25" s="1"/>
      <c r="R25" s="1"/>
    </row>
    <row r="26" spans="1:18" ht="12.75">
      <c r="A26" s="111" t="s">
        <v>41</v>
      </c>
      <c r="B26" s="112" t="s">
        <v>42</v>
      </c>
      <c r="C26" s="24">
        <f t="shared" si="0"/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10" t="str">
        <f>IF('NORSKEID BANK, DIREKTE DEBITOR'!C26+'NORSKEID BANK, DIREKTE DEBITOR'!M26+'NORSKEID BANK, DIREKTE DEBITOR'!Q26-'NORSKEID BANK, ENDELIG RISIKO'!C26=0,"ok","ikke avstemt")</f>
        <v>ok</v>
      </c>
      <c r="N26" s="33"/>
      <c r="O26" s="77"/>
      <c r="P26" s="77"/>
      <c r="Q26" s="1"/>
      <c r="R26" s="1"/>
    </row>
    <row r="27" spans="1:18" ht="12.75">
      <c r="A27" s="111" t="s">
        <v>43</v>
      </c>
      <c r="B27" s="112" t="s">
        <v>44</v>
      </c>
      <c r="C27" s="24">
        <f t="shared" si="0"/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10" t="str">
        <f>IF('NORSKEID BANK, DIREKTE DEBITOR'!C27+'NORSKEID BANK, DIREKTE DEBITOR'!M27+'NORSKEID BANK, DIREKTE DEBITOR'!Q27-'NORSKEID BANK, ENDELIG RISIKO'!C27=0,"ok","ikke avstemt")</f>
        <v>ok</v>
      </c>
      <c r="N27" s="33"/>
      <c r="O27" s="77"/>
      <c r="P27" s="77"/>
      <c r="Q27" s="1"/>
      <c r="R27" s="1"/>
    </row>
    <row r="28" spans="1:18" ht="12.75">
      <c r="A28" s="111" t="s">
        <v>45</v>
      </c>
      <c r="B28" s="112" t="s">
        <v>46</v>
      </c>
      <c r="C28" s="24">
        <f t="shared" si="0"/>
        <v>0</v>
      </c>
      <c r="D28" s="14"/>
      <c r="E28" s="14"/>
      <c r="F28" s="14"/>
      <c r="G28" s="14"/>
      <c r="H28" s="14"/>
      <c r="I28" s="14"/>
      <c r="J28" s="14"/>
      <c r="K28" s="14"/>
      <c r="L28" s="14"/>
      <c r="M28" s="110" t="str">
        <f>IF('NORSKEID BANK, DIREKTE DEBITOR'!C28+'NORSKEID BANK, DIREKTE DEBITOR'!M28+'NORSKEID BANK, DIREKTE DEBITOR'!Q28-'NORSKEID BANK, ENDELIG RISIKO'!C28=0,"ok","ikke avstemt")</f>
        <v>ok</v>
      </c>
      <c r="N28" s="33"/>
      <c r="O28" s="77"/>
      <c r="P28" s="77"/>
      <c r="Q28" s="1"/>
      <c r="R28" s="1"/>
    </row>
    <row r="29" spans="1:18" ht="12.75">
      <c r="A29" s="111" t="s">
        <v>47</v>
      </c>
      <c r="B29" s="112" t="s">
        <v>48</v>
      </c>
      <c r="C29" s="24">
        <f t="shared" si="0"/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10" t="str">
        <f>IF('NORSKEID BANK, DIREKTE DEBITOR'!C29+'NORSKEID BANK, DIREKTE DEBITOR'!M29+'NORSKEID BANK, DIREKTE DEBITOR'!Q29-'NORSKEID BANK, ENDELIG RISIKO'!C29=0,"ok","ikke avstemt")</f>
        <v>ok</v>
      </c>
      <c r="N29" s="33"/>
      <c r="O29" s="77"/>
      <c r="P29" s="77"/>
      <c r="Q29" s="1"/>
      <c r="R29" s="1"/>
    </row>
    <row r="30" spans="1:18" ht="12.75">
      <c r="A30" s="111" t="s">
        <v>49</v>
      </c>
      <c r="B30" s="112" t="s">
        <v>50</v>
      </c>
      <c r="C30" s="24">
        <f t="shared" si="0"/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10" t="str">
        <f>IF('NORSKEID BANK, DIREKTE DEBITOR'!C30+'NORSKEID BANK, DIREKTE DEBITOR'!M30+'NORSKEID BANK, DIREKTE DEBITOR'!Q30-'NORSKEID BANK, ENDELIG RISIKO'!C30=0,"ok","ikke avstemt")</f>
        <v>ok</v>
      </c>
      <c r="N30" s="34"/>
      <c r="O30" s="77"/>
      <c r="P30" s="77"/>
      <c r="Q30" s="1"/>
      <c r="R30" s="1"/>
    </row>
    <row r="31" spans="1:18" ht="12.75">
      <c r="A31" s="111" t="s">
        <v>51</v>
      </c>
      <c r="B31" s="112" t="s">
        <v>52</v>
      </c>
      <c r="C31" s="24">
        <f t="shared" si="0"/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10" t="str">
        <f>IF('NORSKEID BANK, DIREKTE DEBITOR'!C31+'NORSKEID BANK, DIREKTE DEBITOR'!M31+'NORSKEID BANK, DIREKTE DEBITOR'!Q31-'NORSKEID BANK, ENDELIG RISIKO'!C31=0,"ok","ikke avstemt")</f>
        <v>ok</v>
      </c>
      <c r="N31" s="34"/>
      <c r="O31" s="77"/>
      <c r="P31" s="77"/>
      <c r="Q31" s="1"/>
      <c r="R31" s="1"/>
    </row>
    <row r="32" spans="1:18" s="75" customFormat="1" ht="12.75">
      <c r="A32" s="111" t="s">
        <v>53</v>
      </c>
      <c r="B32" s="112" t="s">
        <v>54</v>
      </c>
      <c r="C32" s="24">
        <f>IF(SUM(D32:G32)-SUM(H32:I32)=0,SUM(D32:G32),"ikke avstemt")</f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10" t="str">
        <f>IF('NORSKEID BANK, DIREKTE DEBITOR'!C32+'NORSKEID BANK, DIREKTE DEBITOR'!M32+'NORSKEID BANK, DIREKTE DEBITOR'!Q32-'NORSKEID BANK, ENDELIG RISIKO'!C32=0,"ok","ikke avstemt")</f>
        <v>ok</v>
      </c>
      <c r="O32" s="76"/>
      <c r="P32" s="76"/>
      <c r="Q32" s="76"/>
      <c r="R32" s="76"/>
    </row>
    <row r="33" spans="1:18" ht="12.75">
      <c r="A33" s="111" t="s">
        <v>110</v>
      </c>
      <c r="B33" s="112" t="s">
        <v>111</v>
      </c>
      <c r="C33" s="24">
        <f t="shared" si="0"/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10" t="str">
        <f>IF('NORSKEID BANK, DIREKTE DEBITOR'!C33+'NORSKEID BANK, DIREKTE DEBITOR'!M33+'NORSKEID BANK, DIREKTE DEBITOR'!Q33-'NORSKEID BANK, ENDELIG RISIKO'!C33=0,"ok","ikke avstemt")</f>
        <v>ok</v>
      </c>
      <c r="N33" s="34"/>
      <c r="O33" s="77"/>
      <c r="P33" s="77"/>
      <c r="Q33" s="1"/>
      <c r="R33" s="1"/>
    </row>
    <row r="34" spans="1:18" ht="12.75">
      <c r="A34" s="111" t="s">
        <v>55</v>
      </c>
      <c r="B34" s="112" t="s">
        <v>56</v>
      </c>
      <c r="C34" s="24">
        <f t="shared" si="0"/>
        <v>0</v>
      </c>
      <c r="D34" s="14"/>
      <c r="E34" s="14"/>
      <c r="F34" s="14"/>
      <c r="G34" s="14"/>
      <c r="H34" s="14"/>
      <c r="I34" s="14"/>
      <c r="J34" s="14"/>
      <c r="K34" s="14"/>
      <c r="L34" s="14"/>
      <c r="M34" s="110" t="str">
        <f>IF('NORSKEID BANK, DIREKTE DEBITOR'!C34+'NORSKEID BANK, DIREKTE DEBITOR'!M34+'NORSKEID BANK, DIREKTE DEBITOR'!Q34-'NORSKEID BANK, ENDELIG RISIKO'!C34=0,"ok","ikke avstemt")</f>
        <v>ok</v>
      </c>
      <c r="N34" s="34"/>
      <c r="O34" s="77"/>
      <c r="P34" s="77"/>
      <c r="Q34" s="1"/>
      <c r="R34" s="1"/>
    </row>
    <row r="35" spans="1:18" ht="12.75">
      <c r="A35" s="115" t="s">
        <v>57</v>
      </c>
      <c r="B35" s="116" t="s">
        <v>58</v>
      </c>
      <c r="C35" s="115"/>
      <c r="D35" s="128"/>
      <c r="E35" s="128"/>
      <c r="F35" s="128"/>
      <c r="G35" s="128"/>
      <c r="H35" s="128"/>
      <c r="I35" s="128"/>
      <c r="J35" s="128"/>
      <c r="K35" s="128"/>
      <c r="L35" s="128"/>
      <c r="M35" s="131"/>
      <c r="N35" s="34"/>
      <c r="O35" s="77"/>
      <c r="P35" s="77"/>
      <c r="Q35" s="1"/>
      <c r="R35" s="1"/>
    </row>
    <row r="36" spans="1:18" ht="12.75">
      <c r="A36" s="111" t="s">
        <v>59</v>
      </c>
      <c r="B36" s="112" t="s">
        <v>60</v>
      </c>
      <c r="C36" s="24">
        <f t="shared" si="0"/>
        <v>0</v>
      </c>
      <c r="D36" s="14"/>
      <c r="E36" s="14"/>
      <c r="F36" s="14"/>
      <c r="G36" s="14"/>
      <c r="H36" s="14"/>
      <c r="I36" s="14"/>
      <c r="J36" s="14"/>
      <c r="K36" s="14"/>
      <c r="L36" s="14"/>
      <c r="M36" s="110" t="str">
        <f>IF('NORSKEID BANK, DIREKTE DEBITOR'!C36+'NORSKEID BANK, DIREKTE DEBITOR'!M36+'NORSKEID BANK, DIREKTE DEBITOR'!Q36-'NORSKEID BANK, ENDELIG RISIKO'!C36=0,"ok","ikke avstemt")</f>
        <v>ok</v>
      </c>
      <c r="N36" s="34"/>
      <c r="O36" s="77"/>
      <c r="P36" s="77"/>
      <c r="Q36" s="1"/>
      <c r="R36" s="1"/>
    </row>
    <row r="37" spans="1:18" ht="12.75">
      <c r="A37" s="111" t="s">
        <v>61</v>
      </c>
      <c r="B37" s="112" t="s">
        <v>62</v>
      </c>
      <c r="C37" s="24">
        <f t="shared" si="0"/>
        <v>0</v>
      </c>
      <c r="D37" s="14"/>
      <c r="E37" s="14"/>
      <c r="F37" s="14"/>
      <c r="G37" s="14"/>
      <c r="H37" s="14"/>
      <c r="I37" s="14"/>
      <c r="J37" s="14"/>
      <c r="K37" s="14"/>
      <c r="L37" s="14"/>
      <c r="M37" s="110" t="str">
        <f>IF('NORSKEID BANK, DIREKTE DEBITOR'!C37+'NORSKEID BANK, DIREKTE DEBITOR'!M37+'NORSKEID BANK, DIREKTE DEBITOR'!Q37-'NORSKEID BANK, ENDELIG RISIKO'!C37=0,"ok","ikke avstemt")</f>
        <v>ok</v>
      </c>
      <c r="N37" s="34"/>
      <c r="O37" s="77"/>
      <c r="P37" s="77"/>
      <c r="Q37" s="1"/>
      <c r="R37" s="1"/>
    </row>
    <row r="38" spans="1:18" ht="12.75">
      <c r="A38" s="113" t="s">
        <v>543</v>
      </c>
      <c r="B38" s="114" t="s">
        <v>155</v>
      </c>
      <c r="C38" s="24">
        <f t="shared" si="0"/>
        <v>0</v>
      </c>
      <c r="D38" s="14"/>
      <c r="E38" s="14"/>
      <c r="F38" s="14"/>
      <c r="G38" s="14"/>
      <c r="H38" s="14"/>
      <c r="I38" s="14"/>
      <c r="J38" s="14"/>
      <c r="K38" s="14"/>
      <c r="L38" s="14"/>
      <c r="M38" s="110" t="str">
        <f>IF('NORSKEID BANK, DIREKTE DEBITOR'!C38+'NORSKEID BANK, DIREKTE DEBITOR'!M38+'NORSKEID BANK, DIREKTE DEBITOR'!Q38-'NORSKEID BANK, ENDELIG RISIKO'!C38=0,"ok","ikke avstemt")</f>
        <v>ok</v>
      </c>
      <c r="N38" s="34"/>
      <c r="O38" s="77"/>
      <c r="P38" s="77"/>
      <c r="Q38" s="1"/>
      <c r="R38" s="1"/>
    </row>
    <row r="39" spans="1:18" ht="12.75">
      <c r="A39" s="111" t="s">
        <v>572</v>
      </c>
      <c r="B39" s="112" t="s">
        <v>573</v>
      </c>
      <c r="C39" s="24">
        <f t="shared" si="0"/>
        <v>0</v>
      </c>
      <c r="D39" s="14"/>
      <c r="E39" s="14"/>
      <c r="F39" s="14"/>
      <c r="G39" s="14"/>
      <c r="H39" s="14"/>
      <c r="I39" s="14"/>
      <c r="J39" s="14"/>
      <c r="K39" s="14"/>
      <c r="L39" s="14"/>
      <c r="M39" s="110" t="str">
        <f>IF('NORSKEID BANK, DIREKTE DEBITOR'!C39+'NORSKEID BANK, DIREKTE DEBITOR'!M39+'NORSKEID BANK, DIREKTE DEBITOR'!Q39-'NORSKEID BANK, ENDELIG RISIKO'!C39=0,"ok","ikke avstemt")</f>
        <v>ok</v>
      </c>
      <c r="N39" s="34"/>
      <c r="O39" s="77"/>
      <c r="P39" s="77"/>
      <c r="Q39" s="1"/>
      <c r="R39" s="1"/>
    </row>
    <row r="40" spans="1:18" ht="12.75">
      <c r="A40" s="111" t="s">
        <v>63</v>
      </c>
      <c r="B40" s="112" t="s">
        <v>64</v>
      </c>
      <c r="C40" s="24">
        <f t="shared" si="0"/>
        <v>0</v>
      </c>
      <c r="D40" s="14"/>
      <c r="E40" s="14"/>
      <c r="F40" s="14"/>
      <c r="G40" s="14"/>
      <c r="H40" s="14"/>
      <c r="I40" s="14"/>
      <c r="J40" s="14"/>
      <c r="K40" s="14"/>
      <c r="L40" s="14"/>
      <c r="M40" s="110" t="str">
        <f>IF('NORSKEID BANK, DIREKTE DEBITOR'!C40+'NORSKEID BANK, DIREKTE DEBITOR'!M40+'NORSKEID BANK, DIREKTE DEBITOR'!Q40-'NORSKEID BANK, ENDELIG RISIKO'!C40=0,"ok","ikke avstemt")</f>
        <v>ok</v>
      </c>
      <c r="N40" s="34"/>
      <c r="O40" s="77"/>
      <c r="P40" s="77"/>
      <c r="Q40" s="1"/>
      <c r="R40" s="1"/>
    </row>
    <row r="41" spans="1:18" ht="12.75">
      <c r="A41" s="111" t="s">
        <v>65</v>
      </c>
      <c r="B41" s="112" t="s">
        <v>66</v>
      </c>
      <c r="C41" s="24">
        <f t="shared" si="0"/>
        <v>0</v>
      </c>
      <c r="D41" s="14"/>
      <c r="E41" s="14"/>
      <c r="F41" s="14"/>
      <c r="G41" s="14"/>
      <c r="H41" s="14"/>
      <c r="I41" s="14"/>
      <c r="J41" s="14"/>
      <c r="K41" s="14"/>
      <c r="L41" s="14"/>
      <c r="M41" s="110" t="str">
        <f>IF('NORSKEID BANK, DIREKTE DEBITOR'!C41+'NORSKEID BANK, DIREKTE DEBITOR'!M41+'NORSKEID BANK, DIREKTE DEBITOR'!Q41-'NORSKEID BANK, ENDELIG RISIKO'!C41=0,"ok","ikke avstemt")</f>
        <v>ok</v>
      </c>
      <c r="N41" s="34"/>
      <c r="O41" s="77"/>
      <c r="P41" s="77"/>
      <c r="Q41" s="1"/>
      <c r="R41" s="1"/>
    </row>
    <row r="42" spans="1:18" ht="12.75">
      <c r="A42" s="111" t="s">
        <v>67</v>
      </c>
      <c r="B42" s="112" t="s">
        <v>68</v>
      </c>
      <c r="C42" s="24">
        <f t="shared" si="0"/>
        <v>0</v>
      </c>
      <c r="D42" s="14"/>
      <c r="E42" s="14"/>
      <c r="F42" s="14"/>
      <c r="G42" s="14"/>
      <c r="H42" s="14"/>
      <c r="I42" s="14"/>
      <c r="J42" s="14"/>
      <c r="K42" s="14"/>
      <c r="L42" s="14"/>
      <c r="M42" s="110" t="str">
        <f>IF('NORSKEID BANK, DIREKTE DEBITOR'!C42+'NORSKEID BANK, DIREKTE DEBITOR'!M42+'NORSKEID BANK, DIREKTE DEBITOR'!Q42-'NORSKEID BANK, ENDELIG RISIKO'!C42=0,"ok","ikke avstemt")</f>
        <v>ok</v>
      </c>
      <c r="N42" s="34"/>
      <c r="O42" s="77"/>
      <c r="P42" s="77"/>
      <c r="Q42" s="1"/>
      <c r="R42" s="1"/>
    </row>
    <row r="43" spans="1:18" ht="12.75">
      <c r="A43" s="111" t="s">
        <v>69</v>
      </c>
      <c r="B43" s="112" t="s">
        <v>535</v>
      </c>
      <c r="C43" s="24">
        <f t="shared" si="0"/>
        <v>0</v>
      </c>
      <c r="D43" s="14"/>
      <c r="E43" s="14"/>
      <c r="F43" s="14"/>
      <c r="G43" s="14"/>
      <c r="H43" s="14"/>
      <c r="I43" s="14"/>
      <c r="J43" s="14"/>
      <c r="K43" s="14"/>
      <c r="L43" s="14"/>
      <c r="M43" s="110" t="str">
        <f>IF('NORSKEID BANK, DIREKTE DEBITOR'!C43+'NORSKEID BANK, DIREKTE DEBITOR'!M43+'NORSKEID BANK, DIREKTE DEBITOR'!Q43-'NORSKEID BANK, ENDELIG RISIKO'!C43=0,"ok","ikke avstemt")</f>
        <v>ok</v>
      </c>
      <c r="N43" s="34"/>
      <c r="O43" s="77"/>
      <c r="P43" s="77"/>
      <c r="Q43" s="1"/>
      <c r="R43" s="1"/>
    </row>
    <row r="44" spans="1:18" ht="12.75">
      <c r="A44" s="111" t="s">
        <v>70</v>
      </c>
      <c r="B44" s="112" t="s">
        <v>71</v>
      </c>
      <c r="C44" s="24">
        <f t="shared" si="0"/>
        <v>0</v>
      </c>
      <c r="D44" s="14"/>
      <c r="E44" s="14"/>
      <c r="F44" s="14"/>
      <c r="G44" s="14"/>
      <c r="H44" s="14"/>
      <c r="I44" s="14"/>
      <c r="J44" s="14"/>
      <c r="K44" s="14"/>
      <c r="L44" s="14"/>
      <c r="M44" s="110" t="str">
        <f>IF('NORSKEID BANK, DIREKTE DEBITOR'!C44+'NORSKEID BANK, DIREKTE DEBITOR'!M44+'NORSKEID BANK, DIREKTE DEBITOR'!Q44-'NORSKEID BANK, ENDELIG RISIKO'!C44=0,"ok","ikke avstemt")</f>
        <v>ok</v>
      </c>
      <c r="N44" s="34"/>
      <c r="O44" s="77"/>
      <c r="P44" s="77"/>
      <c r="Q44" s="1"/>
      <c r="R44" s="1"/>
    </row>
    <row r="45" spans="1:18" s="75" customFormat="1" ht="12.75">
      <c r="A45" s="111" t="s">
        <v>72</v>
      </c>
      <c r="B45" s="112" t="s">
        <v>73</v>
      </c>
      <c r="C45" s="24">
        <f t="shared" si="0"/>
        <v>0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0" t="str">
        <f>IF('NORSKEID BANK, DIREKTE DEBITOR'!C45+'NORSKEID BANK, DIREKTE DEBITOR'!M45+'NORSKEID BANK, DIREKTE DEBITOR'!Q45-'NORSKEID BANK, ENDELIG RISIKO'!C45=0,"ok","ikke avstemt")</f>
        <v>ok</v>
      </c>
      <c r="O45" s="76"/>
      <c r="P45" s="76"/>
      <c r="Q45" s="76"/>
      <c r="R45" s="76"/>
    </row>
    <row r="46" spans="1:18" s="75" customFormat="1" ht="12.75">
      <c r="A46" s="111" t="s">
        <v>74</v>
      </c>
      <c r="B46" s="112" t="s">
        <v>75</v>
      </c>
      <c r="C46" s="24">
        <f>IF(SUM(D46:G46)-SUM(H46:I46)=0,SUM(D46:G46),"ikke avstemt")</f>
        <v>0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0" t="str">
        <f>IF('NORSKEID BANK, DIREKTE DEBITOR'!C46+'NORSKEID BANK, DIREKTE DEBITOR'!M46+'NORSKEID BANK, DIREKTE DEBITOR'!Q46-'NORSKEID BANK, ENDELIG RISIKO'!C46=0,"ok","ikke avstemt")</f>
        <v>ok</v>
      </c>
      <c r="O46" s="76"/>
      <c r="P46" s="76"/>
      <c r="Q46" s="76"/>
      <c r="R46" s="76"/>
    </row>
    <row r="47" spans="1:18" ht="12.75">
      <c r="A47" s="111" t="s">
        <v>76</v>
      </c>
      <c r="B47" s="112" t="s">
        <v>77</v>
      </c>
      <c r="C47" s="24">
        <f>IF(SUM(D47:G47)-SUM(H47:I47)=0,SUM(D47:G47),"ikke avstemt")</f>
        <v>0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0" t="str">
        <f>IF('NORSKEID BANK, DIREKTE DEBITOR'!C47+'NORSKEID BANK, DIREKTE DEBITOR'!M47+'NORSKEID BANK, DIREKTE DEBITOR'!Q47-'NORSKEID BANK, ENDELIG RISIKO'!C47=0,"ok","ikke avstemt")</f>
        <v>ok</v>
      </c>
      <c r="N47" s="34"/>
      <c r="O47" s="77"/>
      <c r="P47" s="77"/>
      <c r="Q47" s="1"/>
      <c r="R47" s="1"/>
    </row>
    <row r="48" spans="1:18" ht="12.75">
      <c r="A48" s="111" t="s">
        <v>78</v>
      </c>
      <c r="B48" s="112" t="s">
        <v>79</v>
      </c>
      <c r="C48" s="24">
        <f t="shared" si="0"/>
        <v>0</v>
      </c>
      <c r="D48" s="14"/>
      <c r="E48" s="14"/>
      <c r="F48" s="14"/>
      <c r="G48" s="14"/>
      <c r="H48" s="14"/>
      <c r="I48" s="14"/>
      <c r="J48" s="14"/>
      <c r="K48" s="14"/>
      <c r="L48" s="14"/>
      <c r="M48" s="110" t="str">
        <f>IF('NORSKEID BANK, DIREKTE DEBITOR'!C48+'NORSKEID BANK, DIREKTE DEBITOR'!M48+'NORSKEID BANK, DIREKTE DEBITOR'!Q48-'NORSKEID BANK, ENDELIG RISIKO'!C48=0,"ok","ikke avstemt")</f>
        <v>ok</v>
      </c>
      <c r="N48" s="34"/>
      <c r="O48" s="77"/>
      <c r="P48" s="77"/>
      <c r="Q48" s="1"/>
      <c r="R48" s="1"/>
    </row>
    <row r="49" spans="1:18" ht="12.75">
      <c r="A49" s="111" t="s">
        <v>80</v>
      </c>
      <c r="B49" s="112" t="s">
        <v>81</v>
      </c>
      <c r="C49" s="24">
        <f t="shared" si="0"/>
        <v>0</v>
      </c>
      <c r="D49" s="14"/>
      <c r="E49" s="14"/>
      <c r="F49" s="14"/>
      <c r="G49" s="14"/>
      <c r="H49" s="14"/>
      <c r="I49" s="14"/>
      <c r="J49" s="14"/>
      <c r="K49" s="14"/>
      <c r="L49" s="14"/>
      <c r="M49" s="110" t="str">
        <f>IF('NORSKEID BANK, DIREKTE DEBITOR'!C49+'NORSKEID BANK, DIREKTE DEBITOR'!M49+'NORSKEID BANK, DIREKTE DEBITOR'!Q49-'NORSKEID BANK, ENDELIG RISIKO'!C49=0,"ok","ikke avstemt")</f>
        <v>ok</v>
      </c>
      <c r="N49" s="34"/>
      <c r="O49" s="77"/>
      <c r="P49" s="77"/>
      <c r="Q49" s="1"/>
      <c r="R49" s="1"/>
    </row>
    <row r="50" spans="1:18" ht="12.75">
      <c r="A50" s="111" t="s">
        <v>589</v>
      </c>
      <c r="B50" s="112" t="s">
        <v>590</v>
      </c>
      <c r="C50" s="24">
        <f t="shared" si="0"/>
        <v>0</v>
      </c>
      <c r="D50" s="14"/>
      <c r="E50" s="14"/>
      <c r="F50" s="14"/>
      <c r="G50" s="14"/>
      <c r="H50" s="14"/>
      <c r="I50" s="14"/>
      <c r="J50" s="14"/>
      <c r="K50" s="14"/>
      <c r="L50" s="14"/>
      <c r="M50" s="110" t="str">
        <f>IF('NORSKEID BANK, DIREKTE DEBITOR'!C50+'NORSKEID BANK, DIREKTE DEBITOR'!M50+'NORSKEID BANK, DIREKTE DEBITOR'!Q50-'NORSKEID BANK, ENDELIG RISIKO'!C50=0,"ok","ikke avstemt")</f>
        <v>ok</v>
      </c>
      <c r="N50" s="34"/>
      <c r="O50" s="77"/>
      <c r="P50" s="77"/>
      <c r="Q50" s="1"/>
      <c r="R50" s="1"/>
    </row>
    <row r="51" spans="1:18" ht="12.75">
      <c r="A51" s="115" t="s">
        <v>82</v>
      </c>
      <c r="B51" s="116" t="s">
        <v>83</v>
      </c>
      <c r="C51" s="115"/>
      <c r="D51" s="128"/>
      <c r="E51" s="128"/>
      <c r="F51" s="128"/>
      <c r="G51" s="128"/>
      <c r="H51" s="128"/>
      <c r="I51" s="128"/>
      <c r="J51" s="128"/>
      <c r="K51" s="128"/>
      <c r="L51" s="128"/>
      <c r="M51" s="131"/>
      <c r="N51" s="34"/>
      <c r="O51" s="77"/>
      <c r="P51" s="77"/>
      <c r="Q51" s="1"/>
      <c r="R51" s="1"/>
    </row>
    <row r="52" spans="1:18" ht="12.75">
      <c r="A52" s="128"/>
      <c r="B52" s="129"/>
      <c r="C52" s="115"/>
      <c r="D52" s="128"/>
      <c r="E52" s="128"/>
      <c r="F52" s="128"/>
      <c r="G52" s="128"/>
      <c r="H52" s="128"/>
      <c r="I52" s="128"/>
      <c r="J52" s="128"/>
      <c r="K52" s="128"/>
      <c r="L52" s="128"/>
      <c r="M52" s="131"/>
      <c r="N52" s="34"/>
      <c r="O52" s="77"/>
      <c r="P52" s="77"/>
      <c r="Q52" s="1"/>
      <c r="R52" s="1"/>
    </row>
    <row r="53" spans="1:18" ht="12.75">
      <c r="A53" s="111" t="s">
        <v>84</v>
      </c>
      <c r="B53" s="112" t="s">
        <v>85</v>
      </c>
      <c r="C53" s="24">
        <f t="shared" si="0"/>
        <v>0</v>
      </c>
      <c r="D53" s="14"/>
      <c r="E53" s="14"/>
      <c r="F53" s="14"/>
      <c r="G53" s="14"/>
      <c r="H53" s="14"/>
      <c r="I53" s="14"/>
      <c r="J53" s="14"/>
      <c r="K53" s="14"/>
      <c r="L53" s="14"/>
      <c r="M53" s="110" t="str">
        <f>IF('NORSKEID BANK, DIREKTE DEBITOR'!C53+'NORSKEID BANK, DIREKTE DEBITOR'!M53+'NORSKEID BANK, DIREKTE DEBITOR'!Q53-'NORSKEID BANK, ENDELIG RISIKO'!C53=0,"ok","ikke avstemt")</f>
        <v>ok</v>
      </c>
      <c r="N53" s="34"/>
      <c r="O53" s="77"/>
      <c r="P53" s="77"/>
      <c r="Q53" s="1"/>
      <c r="R53" s="1"/>
    </row>
    <row r="54" spans="1:18" ht="12.75">
      <c r="A54" s="111" t="s">
        <v>86</v>
      </c>
      <c r="B54" s="112" t="s">
        <v>87</v>
      </c>
      <c r="C54" s="24">
        <f t="shared" si="0"/>
        <v>0</v>
      </c>
      <c r="D54" s="14"/>
      <c r="E54" s="14"/>
      <c r="F54" s="14"/>
      <c r="G54" s="14"/>
      <c r="H54" s="14"/>
      <c r="I54" s="14"/>
      <c r="J54" s="14"/>
      <c r="K54" s="14"/>
      <c r="L54" s="14"/>
      <c r="M54" s="110" t="str">
        <f>IF('NORSKEID BANK, DIREKTE DEBITOR'!C54+'NORSKEID BANK, DIREKTE DEBITOR'!M54+'NORSKEID BANK, DIREKTE DEBITOR'!Q54-'NORSKEID BANK, ENDELIG RISIKO'!C54=0,"ok","ikke avstemt")</f>
        <v>ok</v>
      </c>
      <c r="N54" s="34"/>
      <c r="O54" s="77"/>
      <c r="P54" s="77"/>
      <c r="Q54" s="1"/>
      <c r="R54" s="1"/>
    </row>
    <row r="55" spans="1:18" ht="12.75">
      <c r="A55" s="111" t="s">
        <v>88</v>
      </c>
      <c r="B55" s="112" t="s">
        <v>89</v>
      </c>
      <c r="C55" s="24">
        <f t="shared" si="0"/>
        <v>0</v>
      </c>
      <c r="D55" s="14"/>
      <c r="E55" s="14"/>
      <c r="F55" s="14"/>
      <c r="G55" s="14"/>
      <c r="H55" s="14"/>
      <c r="I55" s="14"/>
      <c r="J55" s="14"/>
      <c r="K55" s="14"/>
      <c r="L55" s="14"/>
      <c r="M55" s="110" t="str">
        <f>IF('NORSKEID BANK, DIREKTE DEBITOR'!C55+'NORSKEID BANK, DIREKTE DEBITOR'!M55+'NORSKEID BANK, DIREKTE DEBITOR'!Q55-'NORSKEID BANK, ENDELIG RISIKO'!C55=0,"ok","ikke avstemt")</f>
        <v>ok</v>
      </c>
      <c r="N55" s="34"/>
      <c r="O55" s="77"/>
      <c r="P55" s="77"/>
      <c r="Q55" s="1"/>
      <c r="R55" s="1"/>
    </row>
    <row r="56" spans="1:18" ht="12.75">
      <c r="A56" s="111" t="s">
        <v>90</v>
      </c>
      <c r="B56" s="112" t="s">
        <v>91</v>
      </c>
      <c r="C56" s="24">
        <f t="shared" si="0"/>
        <v>0</v>
      </c>
      <c r="D56" s="14"/>
      <c r="E56" s="14"/>
      <c r="F56" s="14"/>
      <c r="G56" s="14"/>
      <c r="H56" s="14"/>
      <c r="I56" s="14"/>
      <c r="J56" s="14"/>
      <c r="K56" s="14"/>
      <c r="L56" s="14"/>
      <c r="M56" s="110" t="str">
        <f>IF('NORSKEID BANK, DIREKTE DEBITOR'!C56+'NORSKEID BANK, DIREKTE DEBITOR'!M56+'NORSKEID BANK, DIREKTE DEBITOR'!Q56-'NORSKEID BANK, ENDELIG RISIKO'!C56=0,"ok","ikke avstemt")</f>
        <v>ok</v>
      </c>
      <c r="N56" s="34"/>
      <c r="O56" s="77"/>
      <c r="P56" s="77"/>
      <c r="Q56" s="1"/>
      <c r="R56" s="1"/>
    </row>
    <row r="57" spans="1:18" ht="12.75">
      <c r="A57" s="111" t="s">
        <v>92</v>
      </c>
      <c r="B57" s="112" t="s">
        <v>93</v>
      </c>
      <c r="C57" s="24">
        <f t="shared" si="0"/>
        <v>0</v>
      </c>
      <c r="D57" s="14"/>
      <c r="E57" s="14"/>
      <c r="F57" s="14"/>
      <c r="G57" s="14"/>
      <c r="H57" s="14"/>
      <c r="I57" s="14"/>
      <c r="J57" s="14"/>
      <c r="K57" s="14"/>
      <c r="L57" s="14"/>
      <c r="M57" s="110" t="str">
        <f>IF('NORSKEID BANK, DIREKTE DEBITOR'!C57+'NORSKEID BANK, DIREKTE DEBITOR'!M57+'NORSKEID BANK, DIREKTE DEBITOR'!Q57-'NORSKEID BANK, ENDELIG RISIKO'!C57=0,"ok","ikke avstemt")</f>
        <v>ok</v>
      </c>
      <c r="N57" s="34"/>
      <c r="O57" s="77"/>
      <c r="P57" s="77"/>
      <c r="Q57" s="1"/>
      <c r="R57" s="1"/>
    </row>
    <row r="58" spans="1:18" ht="12.75">
      <c r="A58" s="111" t="s">
        <v>94</v>
      </c>
      <c r="B58" s="112" t="s">
        <v>95</v>
      </c>
      <c r="C58" s="24">
        <f t="shared" si="0"/>
        <v>0</v>
      </c>
      <c r="D58" s="14"/>
      <c r="E58" s="14"/>
      <c r="F58" s="14"/>
      <c r="G58" s="14"/>
      <c r="H58" s="14"/>
      <c r="I58" s="14"/>
      <c r="J58" s="14"/>
      <c r="K58" s="14"/>
      <c r="L58" s="14"/>
      <c r="M58" s="110" t="str">
        <f>IF('NORSKEID BANK, DIREKTE DEBITOR'!C58+'NORSKEID BANK, DIREKTE DEBITOR'!M58+'NORSKEID BANK, DIREKTE DEBITOR'!Q58-'NORSKEID BANK, ENDELIG RISIKO'!C58=0,"ok","ikke avstemt")</f>
        <v>ok</v>
      </c>
      <c r="N58" s="34"/>
      <c r="O58" s="77"/>
      <c r="P58" s="77"/>
      <c r="Q58" s="1"/>
      <c r="R58" s="1"/>
    </row>
    <row r="59" spans="1:18" ht="12.75">
      <c r="A59" s="126" t="s">
        <v>574</v>
      </c>
      <c r="B59" s="112" t="s">
        <v>575</v>
      </c>
      <c r="C59" s="24">
        <f t="shared" si="0"/>
        <v>0</v>
      </c>
      <c r="D59" s="14"/>
      <c r="E59" s="14"/>
      <c r="F59" s="14"/>
      <c r="G59" s="14"/>
      <c r="H59" s="14"/>
      <c r="I59" s="14"/>
      <c r="J59" s="14"/>
      <c r="K59" s="14"/>
      <c r="L59" s="14"/>
      <c r="M59" s="110" t="str">
        <f>IF('NORSKEID BANK, DIREKTE DEBITOR'!C59+'NORSKEID BANK, DIREKTE DEBITOR'!M59+'NORSKEID BANK, DIREKTE DEBITOR'!Q59-'NORSKEID BANK, ENDELIG RISIKO'!C59=0,"ok","ikke avstemt")</f>
        <v>ok</v>
      </c>
      <c r="N59" s="34"/>
      <c r="O59" s="77"/>
      <c r="P59" s="77"/>
      <c r="Q59" s="1"/>
      <c r="R59" s="1"/>
    </row>
    <row r="60" spans="1:18" ht="12.75">
      <c r="A60" s="111" t="s">
        <v>97</v>
      </c>
      <c r="B60" s="112" t="s">
        <v>98</v>
      </c>
      <c r="C60" s="24">
        <f t="shared" si="0"/>
        <v>0</v>
      </c>
      <c r="D60" s="14"/>
      <c r="E60" s="14"/>
      <c r="F60" s="14"/>
      <c r="G60" s="14"/>
      <c r="H60" s="14"/>
      <c r="I60" s="14"/>
      <c r="J60" s="14"/>
      <c r="K60" s="14"/>
      <c r="L60" s="14"/>
      <c r="M60" s="110" t="str">
        <f>IF('NORSKEID BANK, DIREKTE DEBITOR'!C60+'NORSKEID BANK, DIREKTE DEBITOR'!M60+'NORSKEID BANK, DIREKTE DEBITOR'!Q60-'NORSKEID BANK, ENDELIG RISIKO'!C60=0,"ok","ikke avstemt")</f>
        <v>ok</v>
      </c>
      <c r="N60" s="34"/>
      <c r="O60" s="77"/>
      <c r="P60" s="77"/>
      <c r="Q60" s="1"/>
      <c r="R60" s="1"/>
    </row>
    <row r="61" spans="1:18" ht="12.75">
      <c r="A61" s="111" t="s">
        <v>99</v>
      </c>
      <c r="B61" s="112" t="s">
        <v>100</v>
      </c>
      <c r="C61" s="24">
        <f t="shared" si="0"/>
        <v>0</v>
      </c>
      <c r="D61" s="14"/>
      <c r="E61" s="14"/>
      <c r="F61" s="14"/>
      <c r="G61" s="14"/>
      <c r="H61" s="14"/>
      <c r="I61" s="14"/>
      <c r="J61" s="14"/>
      <c r="K61" s="14"/>
      <c r="L61" s="14"/>
      <c r="M61" s="110" t="str">
        <f>IF('NORSKEID BANK, DIREKTE DEBITOR'!C61+'NORSKEID BANK, DIREKTE DEBITOR'!M61+'NORSKEID BANK, DIREKTE DEBITOR'!Q61-'NORSKEID BANK, ENDELIG RISIKO'!C61=0,"ok","ikke avstemt")</f>
        <v>ok</v>
      </c>
      <c r="N61" s="34"/>
      <c r="O61" s="77"/>
      <c r="P61" s="77"/>
      <c r="Q61" s="1"/>
      <c r="R61" s="1"/>
    </row>
    <row r="62" spans="1:18" ht="12.75">
      <c r="A62" s="111" t="s">
        <v>101</v>
      </c>
      <c r="B62" s="112" t="s">
        <v>102</v>
      </c>
      <c r="C62" s="24">
        <f t="shared" si="0"/>
        <v>0</v>
      </c>
      <c r="D62" s="14"/>
      <c r="E62" s="14"/>
      <c r="F62" s="14"/>
      <c r="G62" s="14"/>
      <c r="H62" s="14"/>
      <c r="I62" s="14"/>
      <c r="J62" s="14"/>
      <c r="K62" s="14"/>
      <c r="L62" s="14"/>
      <c r="M62" s="110" t="str">
        <f>IF('NORSKEID BANK, DIREKTE DEBITOR'!C62+'NORSKEID BANK, DIREKTE DEBITOR'!M62+'NORSKEID BANK, DIREKTE DEBITOR'!Q62-'NORSKEID BANK, ENDELIG RISIKO'!C62=0,"ok","ikke avstemt")</f>
        <v>ok</v>
      </c>
      <c r="N62" s="34"/>
      <c r="O62" s="77"/>
      <c r="P62" s="77"/>
      <c r="Q62" s="1"/>
      <c r="R62" s="1"/>
    </row>
    <row r="63" spans="1:18" ht="12.75">
      <c r="A63" s="111" t="s">
        <v>103</v>
      </c>
      <c r="B63" s="112" t="s">
        <v>104</v>
      </c>
      <c r="C63" s="24">
        <f t="shared" si="0"/>
        <v>0</v>
      </c>
      <c r="D63" s="14"/>
      <c r="E63" s="14"/>
      <c r="F63" s="14"/>
      <c r="G63" s="14"/>
      <c r="H63" s="14"/>
      <c r="I63" s="14"/>
      <c r="J63" s="14"/>
      <c r="K63" s="14"/>
      <c r="L63" s="14"/>
      <c r="M63" s="110" t="str">
        <f>IF('NORSKEID BANK, DIREKTE DEBITOR'!C63+'NORSKEID BANK, DIREKTE DEBITOR'!M63+'NORSKEID BANK, DIREKTE DEBITOR'!Q63-'NORSKEID BANK, ENDELIG RISIKO'!C63=0,"ok","ikke avstemt")</f>
        <v>ok</v>
      </c>
      <c r="N63" s="34"/>
      <c r="O63" s="77"/>
      <c r="P63" s="77"/>
      <c r="Q63" s="1"/>
      <c r="R63" s="1"/>
    </row>
    <row r="64" spans="1:18" ht="12.75">
      <c r="A64" s="111" t="s">
        <v>105</v>
      </c>
      <c r="B64" s="112" t="s">
        <v>106</v>
      </c>
      <c r="C64" s="24">
        <f t="shared" si="0"/>
        <v>0</v>
      </c>
      <c r="D64" s="14"/>
      <c r="E64" s="14"/>
      <c r="F64" s="14"/>
      <c r="G64" s="14"/>
      <c r="H64" s="14"/>
      <c r="I64" s="14"/>
      <c r="J64" s="14"/>
      <c r="K64" s="14"/>
      <c r="L64" s="14"/>
      <c r="M64" s="110" t="str">
        <f>IF('NORSKEID BANK, DIREKTE DEBITOR'!C64+'NORSKEID BANK, DIREKTE DEBITOR'!M64+'NORSKEID BANK, DIREKTE DEBITOR'!Q64-'NORSKEID BANK, ENDELIG RISIKO'!C64=0,"ok","ikke avstemt")</f>
        <v>ok</v>
      </c>
      <c r="N64" s="34"/>
      <c r="O64" s="77"/>
      <c r="P64" s="77"/>
      <c r="Q64" s="1"/>
      <c r="R64" s="1"/>
    </row>
    <row r="65" spans="1:18" ht="12.75">
      <c r="A65" s="111" t="s">
        <v>107</v>
      </c>
      <c r="B65" s="112" t="s">
        <v>108</v>
      </c>
      <c r="C65" s="24">
        <f t="shared" si="0"/>
        <v>0</v>
      </c>
      <c r="D65" s="14"/>
      <c r="E65" s="14"/>
      <c r="F65" s="14"/>
      <c r="G65" s="14"/>
      <c r="H65" s="14"/>
      <c r="I65" s="14"/>
      <c r="J65" s="14"/>
      <c r="K65" s="14"/>
      <c r="L65" s="14"/>
      <c r="M65" s="110" t="str">
        <f>IF('NORSKEID BANK, DIREKTE DEBITOR'!C65+'NORSKEID BANK, DIREKTE DEBITOR'!M65+'NORSKEID BANK, DIREKTE DEBITOR'!Q65-'NORSKEID BANK, ENDELIG RISIKO'!C65=0,"ok","ikke avstemt")</f>
        <v>ok</v>
      </c>
      <c r="N65" s="34"/>
      <c r="O65" s="77"/>
      <c r="P65" s="77"/>
      <c r="Q65" s="1"/>
      <c r="R65" s="1"/>
    </row>
    <row r="66" spans="1:18" ht="12.75">
      <c r="A66" s="111" t="s">
        <v>576</v>
      </c>
      <c r="B66" s="112" t="s">
        <v>109</v>
      </c>
      <c r="C66" s="24">
        <f t="shared" si="0"/>
        <v>0</v>
      </c>
      <c r="D66" s="14"/>
      <c r="E66" s="14"/>
      <c r="F66" s="14"/>
      <c r="G66" s="14"/>
      <c r="H66" s="14"/>
      <c r="I66" s="14"/>
      <c r="J66" s="14"/>
      <c r="K66" s="14"/>
      <c r="L66" s="14"/>
      <c r="M66" s="110" t="str">
        <f>IF('NORSKEID BANK, DIREKTE DEBITOR'!C66+'NORSKEID BANK, DIREKTE DEBITOR'!M66+'NORSKEID BANK, DIREKTE DEBITOR'!Q66-'NORSKEID BANK, ENDELIG RISIKO'!C66=0,"ok","ikke avstemt")</f>
        <v>ok</v>
      </c>
      <c r="N66" s="34"/>
      <c r="O66" s="77"/>
      <c r="P66" s="77"/>
      <c r="Q66" s="1"/>
      <c r="R66" s="1"/>
    </row>
    <row r="67" spans="1:18" s="38" customFormat="1" ht="12.75">
      <c r="A67" s="111" t="s">
        <v>112</v>
      </c>
      <c r="B67" s="112" t="s">
        <v>113</v>
      </c>
      <c r="C67" s="24">
        <f t="shared" si="0"/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10" t="str">
        <f>IF('NORSKEID BANK, DIREKTE DEBITOR'!C67+'NORSKEID BANK, DIREKTE DEBITOR'!M67+'NORSKEID BANK, DIREKTE DEBITOR'!Q67-'NORSKEID BANK, ENDELIG RISIKO'!C67=0,"ok","ikke avstemt")</f>
        <v>ok</v>
      </c>
      <c r="O67" s="35"/>
      <c r="P67" s="35"/>
      <c r="Q67" s="35"/>
      <c r="R67" s="35"/>
    </row>
    <row r="68" spans="1:18" s="75" customFormat="1" ht="12.75">
      <c r="A68" s="127" t="s">
        <v>577</v>
      </c>
      <c r="B68" s="124" t="s">
        <v>114</v>
      </c>
      <c r="C68" s="24">
        <f t="shared" si="0"/>
        <v>0</v>
      </c>
      <c r="D68" s="89"/>
      <c r="E68" s="89"/>
      <c r="F68" s="89"/>
      <c r="G68" s="89"/>
      <c r="H68" s="89"/>
      <c r="I68" s="89"/>
      <c r="J68" s="89"/>
      <c r="K68" s="89"/>
      <c r="L68" s="89"/>
      <c r="M68" s="110" t="str">
        <f>IF('NORSKEID BANK, DIREKTE DEBITOR'!C68+'NORSKEID BANK, DIREKTE DEBITOR'!M68+'NORSKEID BANK, DIREKTE DEBITOR'!Q68-'NORSKEID BANK, ENDELIG RISIKO'!C68=0,"ok","ikke avstemt")</f>
        <v>ok</v>
      </c>
      <c r="O68" s="76"/>
      <c r="P68" s="76"/>
      <c r="Q68" s="76"/>
      <c r="R68" s="76"/>
    </row>
    <row r="69" spans="1:18" s="75" customFormat="1" ht="12.75">
      <c r="A69" s="111" t="s">
        <v>115</v>
      </c>
      <c r="B69" s="112" t="s">
        <v>116</v>
      </c>
      <c r="C69" s="24">
        <f>IF(SUM(D69:G69)-SUM(H69:I69)=0,SUM(D69:G69),"ikke avstemt")</f>
        <v>0</v>
      </c>
      <c r="D69" s="89"/>
      <c r="E69" s="89"/>
      <c r="F69" s="89"/>
      <c r="G69" s="89"/>
      <c r="H69" s="89"/>
      <c r="I69" s="89"/>
      <c r="J69" s="89"/>
      <c r="K69" s="89"/>
      <c r="L69" s="89"/>
      <c r="M69" s="110" t="str">
        <f>IF('NORSKEID BANK, DIREKTE DEBITOR'!C69+'NORSKEID BANK, DIREKTE DEBITOR'!M69+'NORSKEID BANK, DIREKTE DEBITOR'!Q69-'NORSKEID BANK, ENDELIG RISIKO'!C69=0,"ok","ikke avstemt")</f>
        <v>ok</v>
      </c>
      <c r="O69" s="76"/>
      <c r="P69" s="76"/>
      <c r="Q69" s="76"/>
      <c r="R69" s="76"/>
    </row>
    <row r="70" spans="1:18" ht="12.75">
      <c r="A70" s="111" t="s">
        <v>550</v>
      </c>
      <c r="B70" s="112" t="s">
        <v>578</v>
      </c>
      <c r="C70" s="24">
        <f>IF(SUM(D70:G70)-SUM(H70:I70)=0,SUM(D70:G70),"ikke avstemt")</f>
        <v>0</v>
      </c>
      <c r="D70" s="89"/>
      <c r="E70" s="89"/>
      <c r="F70" s="89"/>
      <c r="G70" s="89"/>
      <c r="H70" s="89"/>
      <c r="I70" s="89"/>
      <c r="J70" s="89"/>
      <c r="K70" s="89"/>
      <c r="L70" s="89"/>
      <c r="M70" s="110" t="str">
        <f>IF('NORSKEID BANK, DIREKTE DEBITOR'!C70+'NORSKEID BANK, DIREKTE DEBITOR'!M70+'NORSKEID BANK, DIREKTE DEBITOR'!Q70-'NORSKEID BANK, ENDELIG RISIKO'!C70=0,"ok","ikke avstemt")</f>
        <v>ok</v>
      </c>
      <c r="N70" s="75"/>
      <c r="O70" s="77"/>
      <c r="P70" s="77"/>
      <c r="Q70" s="1"/>
      <c r="R70" s="1"/>
    </row>
    <row r="71" spans="1:18" ht="12.75">
      <c r="A71" s="111" t="s">
        <v>117</v>
      </c>
      <c r="B71" s="112" t="s">
        <v>118</v>
      </c>
      <c r="C71" s="24">
        <f t="shared" si="0"/>
        <v>0</v>
      </c>
      <c r="D71" s="14"/>
      <c r="E71" s="14"/>
      <c r="F71" s="14"/>
      <c r="G71" s="14"/>
      <c r="H71" s="14"/>
      <c r="I71" s="14"/>
      <c r="J71" s="14"/>
      <c r="K71" s="14"/>
      <c r="L71" s="14"/>
      <c r="M71" s="110" t="str">
        <f>IF('NORSKEID BANK, DIREKTE DEBITOR'!C71+'NORSKEID BANK, DIREKTE DEBITOR'!M71+'NORSKEID BANK, DIREKTE DEBITOR'!Q71-'NORSKEID BANK, ENDELIG RISIKO'!C71=0,"ok","ikke avstemt")</f>
        <v>ok</v>
      </c>
      <c r="N71" s="34"/>
      <c r="O71" s="77"/>
      <c r="P71" s="77"/>
      <c r="Q71" s="1"/>
      <c r="R71" s="1"/>
    </row>
    <row r="72" spans="1:18" ht="12.75">
      <c r="A72" s="126" t="s">
        <v>579</v>
      </c>
      <c r="B72" s="112" t="s">
        <v>580</v>
      </c>
      <c r="C72" s="24">
        <f t="shared" si="0"/>
        <v>0</v>
      </c>
      <c r="D72" s="14"/>
      <c r="E72" s="14"/>
      <c r="F72" s="14"/>
      <c r="G72" s="14"/>
      <c r="H72" s="14"/>
      <c r="I72" s="14"/>
      <c r="J72" s="14"/>
      <c r="K72" s="14"/>
      <c r="L72" s="14"/>
      <c r="M72" s="110" t="str">
        <f>IF('NORSKEID BANK, DIREKTE DEBITOR'!C72+'NORSKEID BANK, DIREKTE DEBITOR'!M72+'NORSKEID BANK, DIREKTE DEBITOR'!Q72-'NORSKEID BANK, ENDELIG RISIKO'!C72=0,"ok","ikke avstemt")</f>
        <v>ok</v>
      </c>
      <c r="N72" s="34"/>
      <c r="O72" s="77"/>
      <c r="P72" s="77"/>
      <c r="Q72" s="1"/>
      <c r="R72" s="1"/>
    </row>
    <row r="73" spans="1:18" ht="12.75">
      <c r="A73" s="111" t="s">
        <v>119</v>
      </c>
      <c r="B73" s="112" t="s">
        <v>120</v>
      </c>
      <c r="C73" s="24">
        <f t="shared" si="0"/>
        <v>0</v>
      </c>
      <c r="D73" s="14"/>
      <c r="E73" s="14"/>
      <c r="F73" s="14"/>
      <c r="G73" s="14"/>
      <c r="H73" s="14"/>
      <c r="I73" s="14"/>
      <c r="J73" s="14"/>
      <c r="K73" s="14"/>
      <c r="L73" s="14"/>
      <c r="M73" s="110" t="str">
        <f>IF('NORSKEID BANK, DIREKTE DEBITOR'!C73+'NORSKEID BANK, DIREKTE DEBITOR'!M73+'NORSKEID BANK, DIREKTE DEBITOR'!Q73-'NORSKEID BANK, ENDELIG RISIKO'!C73=0,"ok","ikke avstemt")</f>
        <v>ok</v>
      </c>
      <c r="N73" s="34"/>
      <c r="O73" s="77"/>
      <c r="P73" s="77"/>
      <c r="Q73" s="1"/>
      <c r="R73" s="1"/>
    </row>
    <row r="74" spans="1:18" ht="12.75">
      <c r="A74" s="111" t="s">
        <v>121</v>
      </c>
      <c r="B74" s="112" t="s">
        <v>122</v>
      </c>
      <c r="C74" s="24">
        <f t="shared" si="0"/>
        <v>0</v>
      </c>
      <c r="D74" s="14"/>
      <c r="E74" s="14"/>
      <c r="F74" s="14"/>
      <c r="G74" s="14"/>
      <c r="H74" s="14"/>
      <c r="I74" s="14"/>
      <c r="J74" s="14"/>
      <c r="K74" s="14"/>
      <c r="L74" s="14"/>
      <c r="M74" s="110" t="str">
        <f>IF('NORSKEID BANK, DIREKTE DEBITOR'!C74+'NORSKEID BANK, DIREKTE DEBITOR'!M74+'NORSKEID BANK, DIREKTE DEBITOR'!Q74-'NORSKEID BANK, ENDELIG RISIKO'!C74=0,"ok","ikke avstemt")</f>
        <v>ok</v>
      </c>
      <c r="N74" s="34"/>
      <c r="O74" s="77"/>
      <c r="P74" s="77"/>
      <c r="Q74" s="1"/>
      <c r="R74" s="1"/>
    </row>
    <row r="75" spans="1:18" ht="12.75">
      <c r="A75" s="126" t="s">
        <v>581</v>
      </c>
      <c r="B75" s="124" t="s">
        <v>582</v>
      </c>
      <c r="C75" s="24">
        <f t="shared" si="0"/>
        <v>0</v>
      </c>
      <c r="D75" s="14"/>
      <c r="E75" s="14"/>
      <c r="F75" s="14"/>
      <c r="G75" s="14"/>
      <c r="H75" s="14"/>
      <c r="I75" s="14"/>
      <c r="J75" s="14"/>
      <c r="K75" s="14"/>
      <c r="L75" s="14"/>
      <c r="M75" s="110" t="str">
        <f>IF('NORSKEID BANK, DIREKTE DEBITOR'!C75+'NORSKEID BANK, DIREKTE DEBITOR'!M75+'NORSKEID BANK, DIREKTE DEBITOR'!Q75-'NORSKEID BANK, ENDELIG RISIKO'!C75=0,"ok","ikke avstemt")</f>
        <v>ok</v>
      </c>
      <c r="N75" s="34"/>
      <c r="O75" s="77"/>
      <c r="P75" s="77"/>
      <c r="Q75" s="1"/>
      <c r="R75" s="1"/>
    </row>
    <row r="76" spans="1:18" ht="12.75">
      <c r="A76" s="113" t="s">
        <v>560</v>
      </c>
      <c r="B76" s="112" t="s">
        <v>561</v>
      </c>
      <c r="C76" s="24">
        <f t="shared" si="0"/>
        <v>0</v>
      </c>
      <c r="D76" s="14"/>
      <c r="E76" s="14"/>
      <c r="F76" s="14"/>
      <c r="G76" s="14"/>
      <c r="H76" s="14"/>
      <c r="I76" s="14"/>
      <c r="J76" s="14"/>
      <c r="K76" s="14"/>
      <c r="L76" s="14"/>
      <c r="M76" s="110" t="str">
        <f>IF('NORSKEID BANK, DIREKTE DEBITOR'!C76+'NORSKEID BANK, DIREKTE DEBITOR'!M76+'NORSKEID BANK, DIREKTE DEBITOR'!Q76-'NORSKEID BANK, ENDELIG RISIKO'!C76=0,"ok","ikke avstemt")</f>
        <v>ok</v>
      </c>
      <c r="N76" s="34"/>
      <c r="O76" s="77"/>
      <c r="P76" s="77"/>
      <c r="Q76" s="1"/>
      <c r="R76" s="1"/>
    </row>
    <row r="77" spans="1:18" ht="12.75">
      <c r="A77" s="115" t="s">
        <v>123</v>
      </c>
      <c r="B77" s="116" t="s">
        <v>124</v>
      </c>
      <c r="C77" s="115"/>
      <c r="D77" s="128"/>
      <c r="E77" s="128"/>
      <c r="F77" s="128"/>
      <c r="G77" s="128"/>
      <c r="H77" s="128"/>
      <c r="I77" s="128"/>
      <c r="J77" s="128"/>
      <c r="K77" s="128"/>
      <c r="L77" s="128"/>
      <c r="M77" s="131"/>
      <c r="N77" s="34"/>
      <c r="O77" s="77"/>
      <c r="P77" s="77"/>
      <c r="Q77" s="1"/>
      <c r="R77" s="1"/>
    </row>
    <row r="78" spans="1:18" ht="12.75">
      <c r="A78" s="128"/>
      <c r="B78" s="129"/>
      <c r="C78" s="115"/>
      <c r="D78" s="128"/>
      <c r="E78" s="128"/>
      <c r="F78" s="128"/>
      <c r="G78" s="128"/>
      <c r="H78" s="128"/>
      <c r="I78" s="128"/>
      <c r="J78" s="128"/>
      <c r="K78" s="128"/>
      <c r="L78" s="128"/>
      <c r="M78" s="131"/>
      <c r="N78" s="34"/>
      <c r="O78" s="77"/>
      <c r="P78" s="77"/>
      <c r="Q78" s="1"/>
      <c r="R78" s="1"/>
    </row>
    <row r="79" spans="1:18" ht="12.75">
      <c r="A79" s="111" t="s">
        <v>125</v>
      </c>
      <c r="B79" s="112" t="s">
        <v>126</v>
      </c>
      <c r="C79" s="24">
        <f t="shared" si="0"/>
        <v>0</v>
      </c>
      <c r="D79" s="14"/>
      <c r="E79" s="14"/>
      <c r="F79" s="14"/>
      <c r="G79" s="14"/>
      <c r="H79" s="14"/>
      <c r="I79" s="14"/>
      <c r="J79" s="14"/>
      <c r="K79" s="14"/>
      <c r="L79" s="14"/>
      <c r="M79" s="110" t="str">
        <f>IF('NORSKEID BANK, DIREKTE DEBITOR'!C79+'NORSKEID BANK, DIREKTE DEBITOR'!M79+'NORSKEID BANK, DIREKTE DEBITOR'!Q79-'NORSKEID BANK, ENDELIG RISIKO'!C79=0,"ok","ikke avstemt")</f>
        <v>ok</v>
      </c>
      <c r="N79" s="34"/>
      <c r="O79" s="77"/>
      <c r="P79" s="77"/>
      <c r="Q79" s="1"/>
      <c r="R79" s="1"/>
    </row>
    <row r="80" spans="1:18" ht="12.75">
      <c r="A80" s="111" t="s">
        <v>127</v>
      </c>
      <c r="B80" s="112" t="s">
        <v>128</v>
      </c>
      <c r="C80" s="24">
        <f t="shared" si="0"/>
        <v>0</v>
      </c>
      <c r="D80" s="14"/>
      <c r="E80" s="14"/>
      <c r="F80" s="14"/>
      <c r="G80" s="14"/>
      <c r="H80" s="14"/>
      <c r="I80" s="14"/>
      <c r="J80" s="14"/>
      <c r="K80" s="14"/>
      <c r="L80" s="14"/>
      <c r="M80" s="110" t="str">
        <f>IF('NORSKEID BANK, DIREKTE DEBITOR'!C80+'NORSKEID BANK, DIREKTE DEBITOR'!M80+'NORSKEID BANK, DIREKTE DEBITOR'!Q80-'NORSKEID BANK, ENDELIG RISIKO'!C80=0,"ok","ikke avstemt")</f>
        <v>ok</v>
      </c>
      <c r="N80" s="34"/>
      <c r="O80" s="77"/>
      <c r="P80" s="77"/>
      <c r="Q80" s="1"/>
      <c r="R80" s="1"/>
    </row>
    <row r="81" spans="1:18" ht="12.75">
      <c r="A81" s="111" t="s">
        <v>129</v>
      </c>
      <c r="B81" s="112" t="s">
        <v>130</v>
      </c>
      <c r="C81" s="24">
        <f aca="true" t="shared" si="1" ref="C81:C144">IF(SUM(D81:G81)-SUM(H81:I81)=0,SUM(D81:G81),"ikke avstemt")</f>
        <v>0</v>
      </c>
      <c r="D81" s="14"/>
      <c r="E81" s="14"/>
      <c r="F81" s="14"/>
      <c r="G81" s="14"/>
      <c r="H81" s="14"/>
      <c r="I81" s="14"/>
      <c r="J81" s="14"/>
      <c r="K81" s="14"/>
      <c r="L81" s="14"/>
      <c r="M81" s="110" t="str">
        <f>IF('NORSKEID BANK, DIREKTE DEBITOR'!C81+'NORSKEID BANK, DIREKTE DEBITOR'!M81+'NORSKEID BANK, DIREKTE DEBITOR'!Q81-'NORSKEID BANK, ENDELIG RISIKO'!C81=0,"ok","ikke avstemt")</f>
        <v>ok</v>
      </c>
      <c r="N81" s="34"/>
      <c r="O81" s="77"/>
      <c r="P81" s="77"/>
      <c r="Q81" s="1"/>
      <c r="R81" s="1"/>
    </row>
    <row r="82" spans="1:18" ht="12.75">
      <c r="A82" s="111" t="s">
        <v>131</v>
      </c>
      <c r="B82" s="112" t="s">
        <v>132</v>
      </c>
      <c r="C82" s="24">
        <f t="shared" si="1"/>
        <v>0</v>
      </c>
      <c r="D82" s="14"/>
      <c r="E82" s="14"/>
      <c r="F82" s="14"/>
      <c r="G82" s="14"/>
      <c r="H82" s="14"/>
      <c r="I82" s="14"/>
      <c r="J82" s="14"/>
      <c r="K82" s="14"/>
      <c r="L82" s="14"/>
      <c r="M82" s="110" t="str">
        <f>IF('NORSKEID BANK, DIREKTE DEBITOR'!C82+'NORSKEID BANK, DIREKTE DEBITOR'!M82+'NORSKEID BANK, DIREKTE DEBITOR'!Q82-'NORSKEID BANK, ENDELIG RISIKO'!C82=0,"ok","ikke avstemt")</f>
        <v>ok</v>
      </c>
      <c r="N82" s="34"/>
      <c r="O82" s="77"/>
      <c r="P82" s="77"/>
      <c r="Q82" s="1"/>
      <c r="R82" s="1"/>
    </row>
    <row r="83" spans="1:18" ht="12.75">
      <c r="A83" s="111" t="s">
        <v>133</v>
      </c>
      <c r="B83" s="112" t="s">
        <v>134</v>
      </c>
      <c r="C83" s="24">
        <f t="shared" si="1"/>
        <v>0</v>
      </c>
      <c r="D83" s="14"/>
      <c r="E83" s="14"/>
      <c r="F83" s="14"/>
      <c r="G83" s="14"/>
      <c r="H83" s="14"/>
      <c r="I83" s="14"/>
      <c r="J83" s="14"/>
      <c r="K83" s="14"/>
      <c r="L83" s="14"/>
      <c r="M83" s="110" t="str">
        <f>IF('NORSKEID BANK, DIREKTE DEBITOR'!C83+'NORSKEID BANK, DIREKTE DEBITOR'!M83+'NORSKEID BANK, DIREKTE DEBITOR'!Q83-'NORSKEID BANK, ENDELIG RISIKO'!C83=0,"ok","ikke avstemt")</f>
        <v>ok</v>
      </c>
      <c r="N83" s="34"/>
      <c r="O83" s="77"/>
      <c r="P83" s="77"/>
      <c r="Q83" s="1"/>
      <c r="R83" s="1"/>
    </row>
    <row r="84" spans="1:18" ht="12.75">
      <c r="A84" s="111" t="s">
        <v>135</v>
      </c>
      <c r="B84" s="112" t="s">
        <v>136</v>
      </c>
      <c r="C84" s="24">
        <f t="shared" si="1"/>
        <v>0</v>
      </c>
      <c r="D84" s="14"/>
      <c r="E84" s="14"/>
      <c r="F84" s="14"/>
      <c r="G84" s="14"/>
      <c r="H84" s="14"/>
      <c r="I84" s="14"/>
      <c r="J84" s="14"/>
      <c r="K84" s="14"/>
      <c r="L84" s="14"/>
      <c r="M84" s="110" t="str">
        <f>IF('NORSKEID BANK, DIREKTE DEBITOR'!C84+'NORSKEID BANK, DIREKTE DEBITOR'!M84+'NORSKEID BANK, DIREKTE DEBITOR'!Q84-'NORSKEID BANK, ENDELIG RISIKO'!C84=0,"ok","ikke avstemt")</f>
        <v>ok</v>
      </c>
      <c r="N84" s="34"/>
      <c r="O84" s="77"/>
      <c r="P84" s="77"/>
      <c r="Q84" s="1"/>
      <c r="R84" s="1"/>
    </row>
    <row r="85" spans="1:18" ht="12.75">
      <c r="A85" s="111" t="s">
        <v>139</v>
      </c>
      <c r="B85" s="112" t="s">
        <v>140</v>
      </c>
      <c r="C85" s="24">
        <f t="shared" si="1"/>
        <v>0</v>
      </c>
      <c r="D85" s="14"/>
      <c r="E85" s="14"/>
      <c r="F85" s="14"/>
      <c r="G85" s="14"/>
      <c r="H85" s="14"/>
      <c r="I85" s="14"/>
      <c r="J85" s="14"/>
      <c r="K85" s="14"/>
      <c r="L85" s="14"/>
      <c r="M85" s="110" t="str">
        <f>IF('NORSKEID BANK, DIREKTE DEBITOR'!C85+'NORSKEID BANK, DIREKTE DEBITOR'!M85+'NORSKEID BANK, DIREKTE DEBITOR'!Q85-'NORSKEID BANK, ENDELIG RISIKO'!C85=0,"ok","ikke avstemt")</f>
        <v>ok</v>
      </c>
      <c r="N85" s="34"/>
      <c r="O85" s="77"/>
      <c r="P85" s="77"/>
      <c r="Q85" s="1"/>
      <c r="R85" s="1"/>
    </row>
    <row r="86" spans="1:18" ht="12.75">
      <c r="A86" s="111" t="s">
        <v>141</v>
      </c>
      <c r="B86" s="112" t="s">
        <v>142</v>
      </c>
      <c r="C86" s="24">
        <f t="shared" si="1"/>
        <v>0</v>
      </c>
      <c r="D86" s="14"/>
      <c r="E86" s="14"/>
      <c r="F86" s="14"/>
      <c r="G86" s="14"/>
      <c r="H86" s="14"/>
      <c r="I86" s="14"/>
      <c r="J86" s="14"/>
      <c r="K86" s="14"/>
      <c r="L86" s="14"/>
      <c r="M86" s="110" t="str">
        <f>IF('NORSKEID BANK, DIREKTE DEBITOR'!C86+'NORSKEID BANK, DIREKTE DEBITOR'!M86+'NORSKEID BANK, DIREKTE DEBITOR'!Q86-'NORSKEID BANK, ENDELIG RISIKO'!C86=0,"ok","ikke avstemt")</f>
        <v>ok</v>
      </c>
      <c r="N86" s="34"/>
      <c r="O86" s="77"/>
      <c r="P86" s="77"/>
      <c r="Q86" s="1"/>
      <c r="R86" s="1"/>
    </row>
    <row r="87" spans="1:18" ht="12.75">
      <c r="A87" s="111" t="s">
        <v>143</v>
      </c>
      <c r="B87" s="112" t="s">
        <v>144</v>
      </c>
      <c r="C87" s="24">
        <f t="shared" si="1"/>
        <v>0</v>
      </c>
      <c r="D87" s="14"/>
      <c r="E87" s="14"/>
      <c r="F87" s="14"/>
      <c r="G87" s="14"/>
      <c r="H87" s="14"/>
      <c r="I87" s="14"/>
      <c r="J87" s="14"/>
      <c r="K87" s="14"/>
      <c r="L87" s="14"/>
      <c r="M87" s="110" t="str">
        <f>IF('NORSKEID BANK, DIREKTE DEBITOR'!C87+'NORSKEID BANK, DIREKTE DEBITOR'!M87+'NORSKEID BANK, DIREKTE DEBITOR'!Q87-'NORSKEID BANK, ENDELIG RISIKO'!C87=0,"ok","ikke avstemt")</f>
        <v>ok</v>
      </c>
      <c r="N87" s="34"/>
      <c r="O87" s="77"/>
      <c r="P87" s="77"/>
      <c r="Q87" s="1"/>
      <c r="R87" s="1"/>
    </row>
    <row r="88" spans="1:18" ht="12.75">
      <c r="A88" s="111" t="s">
        <v>145</v>
      </c>
      <c r="B88" s="112" t="s">
        <v>146</v>
      </c>
      <c r="C88" s="24">
        <f>IF(SUM(D88:G88)-SUM(H88:I88)=0,SUM(D88:G88),"ikke avstemt")</f>
        <v>0</v>
      </c>
      <c r="D88" s="14"/>
      <c r="E88" s="14"/>
      <c r="F88" s="14"/>
      <c r="G88" s="14"/>
      <c r="H88" s="14"/>
      <c r="I88" s="14"/>
      <c r="J88" s="14"/>
      <c r="K88" s="14"/>
      <c r="L88" s="14"/>
      <c r="M88" s="110" t="str">
        <f>IF('NORSKEID BANK, DIREKTE DEBITOR'!C88+'NORSKEID BANK, DIREKTE DEBITOR'!M88+'NORSKEID BANK, DIREKTE DEBITOR'!Q88-'NORSKEID BANK, ENDELIG RISIKO'!C88=0,"ok","ikke avstemt")</f>
        <v>ok</v>
      </c>
      <c r="N88" s="34"/>
      <c r="O88" s="77"/>
      <c r="P88" s="77"/>
      <c r="Q88" s="1"/>
      <c r="R88" s="1"/>
    </row>
    <row r="89" spans="1:18" ht="12.75">
      <c r="A89" s="111" t="s">
        <v>147</v>
      </c>
      <c r="B89" s="112" t="s">
        <v>148</v>
      </c>
      <c r="C89" s="24">
        <f t="shared" si="1"/>
        <v>0</v>
      </c>
      <c r="D89" s="14"/>
      <c r="E89" s="14"/>
      <c r="F89" s="14"/>
      <c r="G89" s="14"/>
      <c r="H89" s="14"/>
      <c r="I89" s="14"/>
      <c r="J89" s="14"/>
      <c r="K89" s="14"/>
      <c r="L89" s="14"/>
      <c r="M89" s="110" t="str">
        <f>IF('NORSKEID BANK, DIREKTE DEBITOR'!C89+'NORSKEID BANK, DIREKTE DEBITOR'!M89+'NORSKEID BANK, DIREKTE DEBITOR'!Q89-'NORSKEID BANK, ENDELIG RISIKO'!C89=0,"ok","ikke avstemt")</f>
        <v>ok</v>
      </c>
      <c r="N89" s="34"/>
      <c r="O89" s="77"/>
      <c r="P89" s="77"/>
      <c r="Q89" s="1"/>
      <c r="R89" s="1"/>
    </row>
    <row r="90" spans="1:18" ht="12.75">
      <c r="A90" s="113" t="s">
        <v>564</v>
      </c>
      <c r="B90" s="114" t="s">
        <v>565</v>
      </c>
      <c r="C90" s="24">
        <f t="shared" si="1"/>
        <v>0</v>
      </c>
      <c r="D90" s="14"/>
      <c r="E90" s="14"/>
      <c r="F90" s="14"/>
      <c r="G90" s="14"/>
      <c r="H90" s="14"/>
      <c r="I90" s="14"/>
      <c r="J90" s="14"/>
      <c r="K90" s="14"/>
      <c r="L90" s="14"/>
      <c r="M90" s="110" t="str">
        <f>IF('NORSKEID BANK, DIREKTE DEBITOR'!C90+'NORSKEID BANK, DIREKTE DEBITOR'!M90+'NORSKEID BANK, DIREKTE DEBITOR'!Q90-'NORSKEID BANK, ENDELIG RISIKO'!C90=0,"ok","ikke avstemt")</f>
        <v>ok</v>
      </c>
      <c r="N90" s="34"/>
      <c r="O90" s="77"/>
      <c r="P90" s="77"/>
      <c r="Q90" s="1"/>
      <c r="R90" s="1"/>
    </row>
    <row r="91" spans="1:18" s="122" customFormat="1" ht="12.75">
      <c r="A91" s="111" t="s">
        <v>149</v>
      </c>
      <c r="B91" s="112" t="s">
        <v>150</v>
      </c>
      <c r="C91" s="24">
        <f>IF(SUM(D91:G91)-SUM(H91:I91)=0,SUM(D91:G91),"ikke avstemt")</f>
        <v>0</v>
      </c>
      <c r="D91" s="14"/>
      <c r="E91" s="14"/>
      <c r="F91" s="14"/>
      <c r="G91" s="14"/>
      <c r="H91" s="14"/>
      <c r="I91" s="14"/>
      <c r="J91" s="14"/>
      <c r="K91" s="14"/>
      <c r="L91" s="14"/>
      <c r="M91" s="110" t="str">
        <f>IF('NORSKEID BANK, DIREKTE DEBITOR'!C91+'NORSKEID BANK, DIREKTE DEBITOR'!M91+'NORSKEID BANK, DIREKTE DEBITOR'!Q91-'NORSKEID BANK, ENDELIG RISIKO'!C91=0,"ok","ikke avstemt")</f>
        <v>ok</v>
      </c>
      <c r="N91" s="119"/>
      <c r="O91" s="120"/>
      <c r="P91" s="120"/>
      <c r="Q91" s="121"/>
      <c r="R91" s="121"/>
    </row>
    <row r="92" spans="1:18" s="122" customFormat="1" ht="12.75">
      <c r="A92" s="111" t="s">
        <v>151</v>
      </c>
      <c r="B92" s="112" t="s">
        <v>152</v>
      </c>
      <c r="C92" s="24">
        <f>IF(SUM(D92:G92)-SUM(H92:I92)=0,SUM(D92:G92),"ikke avstemt")</f>
        <v>0</v>
      </c>
      <c r="D92" s="14"/>
      <c r="E92" s="14"/>
      <c r="F92" s="14"/>
      <c r="G92" s="14"/>
      <c r="H92" s="14"/>
      <c r="I92" s="14"/>
      <c r="J92" s="14"/>
      <c r="K92" s="14"/>
      <c r="L92" s="14"/>
      <c r="M92" s="110" t="str">
        <f>IF('NORSKEID BANK, DIREKTE DEBITOR'!C92+'NORSKEID BANK, DIREKTE DEBITOR'!M92+'NORSKEID BANK, DIREKTE DEBITOR'!Q92-'NORSKEID BANK, ENDELIG RISIKO'!C92=0,"ok","ikke avstemt")</f>
        <v>ok</v>
      </c>
      <c r="N92" s="119"/>
      <c r="O92" s="120"/>
      <c r="P92" s="120"/>
      <c r="Q92" s="121"/>
      <c r="R92" s="121"/>
    </row>
    <row r="93" spans="1:18" ht="12.75">
      <c r="A93" s="111" t="s">
        <v>153</v>
      </c>
      <c r="B93" s="112" t="s">
        <v>154</v>
      </c>
      <c r="C93" s="24">
        <f t="shared" si="1"/>
        <v>0</v>
      </c>
      <c r="D93" s="14"/>
      <c r="E93" s="14"/>
      <c r="F93" s="14"/>
      <c r="G93" s="14"/>
      <c r="H93" s="14"/>
      <c r="I93" s="14"/>
      <c r="J93" s="14"/>
      <c r="K93" s="14"/>
      <c r="L93" s="14"/>
      <c r="M93" s="110" t="str">
        <f>IF('NORSKEID BANK, DIREKTE DEBITOR'!C93+'NORSKEID BANK, DIREKTE DEBITOR'!M93+'NORSKEID BANK, DIREKTE DEBITOR'!Q93-'NORSKEID BANK, ENDELIG RISIKO'!C93=0,"ok","ikke avstemt")</f>
        <v>ok</v>
      </c>
      <c r="N93" s="34"/>
      <c r="O93" s="77"/>
      <c r="P93" s="77"/>
      <c r="Q93" s="1"/>
      <c r="R93" s="1"/>
    </row>
    <row r="94" spans="1:18" s="75" customFormat="1" ht="12.75">
      <c r="A94" s="113" t="s">
        <v>562</v>
      </c>
      <c r="B94" s="114" t="s">
        <v>563</v>
      </c>
      <c r="C94" s="24">
        <f t="shared" si="1"/>
        <v>0</v>
      </c>
      <c r="D94" s="89"/>
      <c r="E94" s="89"/>
      <c r="F94" s="89"/>
      <c r="G94" s="89"/>
      <c r="H94" s="89"/>
      <c r="I94" s="89"/>
      <c r="J94" s="89"/>
      <c r="K94" s="89"/>
      <c r="L94" s="89"/>
      <c r="M94" s="110" t="str">
        <f>IF('NORSKEID BANK, DIREKTE DEBITOR'!C94+'NORSKEID BANK, DIREKTE DEBITOR'!M94+'NORSKEID BANK, DIREKTE DEBITOR'!Q94-'NORSKEID BANK, ENDELIG RISIKO'!C94=0,"ok","ikke avstemt")</f>
        <v>ok</v>
      </c>
      <c r="O94" s="76"/>
      <c r="P94" s="76"/>
      <c r="Q94" s="76"/>
      <c r="R94" s="76"/>
    </row>
    <row r="95" spans="1:18" s="75" customFormat="1" ht="12.75">
      <c r="A95" s="111" t="s">
        <v>156</v>
      </c>
      <c r="B95" s="112" t="s">
        <v>157</v>
      </c>
      <c r="C95" s="24">
        <f t="shared" si="1"/>
        <v>0</v>
      </c>
      <c r="D95" s="89"/>
      <c r="E95" s="89"/>
      <c r="F95" s="89"/>
      <c r="G95" s="89"/>
      <c r="H95" s="89"/>
      <c r="I95" s="89"/>
      <c r="J95" s="89"/>
      <c r="K95" s="89"/>
      <c r="L95" s="89"/>
      <c r="M95" s="110" t="str">
        <f>IF('NORSKEID BANK, DIREKTE DEBITOR'!C95+'NORSKEID BANK, DIREKTE DEBITOR'!M95+'NORSKEID BANK, DIREKTE DEBITOR'!Q95-'NORSKEID BANK, ENDELIG RISIKO'!C95=0,"ok","ikke avstemt")</f>
        <v>ok</v>
      </c>
      <c r="O95" s="76"/>
      <c r="P95" s="76"/>
      <c r="Q95" s="76"/>
      <c r="R95" s="76"/>
    </row>
    <row r="96" spans="1:18" ht="12.75">
      <c r="A96" s="111" t="s">
        <v>158</v>
      </c>
      <c r="B96" s="112" t="s">
        <v>159</v>
      </c>
      <c r="C96" s="24">
        <f t="shared" si="1"/>
        <v>0</v>
      </c>
      <c r="D96" s="14"/>
      <c r="E96" s="14"/>
      <c r="F96" s="14"/>
      <c r="G96" s="14"/>
      <c r="H96" s="14"/>
      <c r="I96" s="14"/>
      <c r="J96" s="14"/>
      <c r="K96" s="14"/>
      <c r="L96" s="14"/>
      <c r="M96" s="110" t="str">
        <f>IF('NORSKEID BANK, DIREKTE DEBITOR'!C96+'NORSKEID BANK, DIREKTE DEBITOR'!M96+'NORSKEID BANK, DIREKTE DEBITOR'!Q96-'NORSKEID BANK, ENDELIG RISIKO'!C96=0,"ok","ikke avstemt")</f>
        <v>ok</v>
      </c>
      <c r="N96" s="34"/>
      <c r="O96" s="77"/>
      <c r="P96" s="77"/>
      <c r="Q96" s="1"/>
      <c r="R96" s="1"/>
    </row>
    <row r="97" spans="1:18" ht="12.75">
      <c r="A97" s="113" t="s">
        <v>583</v>
      </c>
      <c r="B97" s="112" t="s">
        <v>566</v>
      </c>
      <c r="C97" s="24">
        <f>IF(SUM(D97:G97)-SUM(H97:I97)=0,SUM(D97:G97),"ikke avstemt")</f>
        <v>0</v>
      </c>
      <c r="D97" s="14"/>
      <c r="E97" s="14"/>
      <c r="F97" s="14"/>
      <c r="G97" s="14"/>
      <c r="H97" s="14"/>
      <c r="I97" s="14"/>
      <c r="J97" s="14"/>
      <c r="K97" s="14"/>
      <c r="L97" s="14"/>
      <c r="M97" s="110" t="str">
        <f>IF('NORSKEID BANK, DIREKTE DEBITOR'!C97+'NORSKEID BANK, DIREKTE DEBITOR'!M97+'NORSKEID BANK, DIREKTE DEBITOR'!Q97-'NORSKEID BANK, ENDELIG RISIKO'!C97=0,"ok","ikke avstemt")</f>
        <v>ok</v>
      </c>
      <c r="N97" s="38"/>
      <c r="O97" s="77"/>
      <c r="P97" s="77"/>
      <c r="Q97" s="1"/>
      <c r="R97" s="1"/>
    </row>
    <row r="98" spans="1:18" ht="12.75">
      <c r="A98" s="113" t="s">
        <v>544</v>
      </c>
      <c r="B98" s="114" t="s">
        <v>160</v>
      </c>
      <c r="C98" s="24">
        <f>IF(SUM(D98:G98)-SUM(H98:I98)=0,SUM(D98:G98),"ikke avstemt")</f>
        <v>0</v>
      </c>
      <c r="D98" s="14"/>
      <c r="E98" s="14"/>
      <c r="F98" s="14"/>
      <c r="G98" s="14"/>
      <c r="H98" s="14"/>
      <c r="I98" s="14"/>
      <c r="J98" s="14"/>
      <c r="K98" s="14"/>
      <c r="L98" s="14"/>
      <c r="M98" s="110" t="str">
        <f>IF('NORSKEID BANK, DIREKTE DEBITOR'!C98+'NORSKEID BANK, DIREKTE DEBITOR'!M98+'NORSKEID BANK, DIREKTE DEBITOR'!Q98-'NORSKEID BANK, ENDELIG RISIKO'!C98=0,"ok","ikke avstemt")</f>
        <v>ok</v>
      </c>
      <c r="N98" s="38"/>
      <c r="O98" s="77"/>
      <c r="P98" s="77"/>
      <c r="Q98" s="1"/>
      <c r="R98" s="1"/>
    </row>
    <row r="99" spans="1:18" ht="12.75">
      <c r="A99" s="115" t="s">
        <v>161</v>
      </c>
      <c r="B99" s="116" t="s">
        <v>162</v>
      </c>
      <c r="C99" s="115"/>
      <c r="D99" s="128"/>
      <c r="E99" s="128"/>
      <c r="F99" s="128"/>
      <c r="G99" s="128"/>
      <c r="H99" s="128"/>
      <c r="I99" s="128"/>
      <c r="J99" s="128"/>
      <c r="K99" s="128"/>
      <c r="L99" s="128"/>
      <c r="M99" s="131"/>
      <c r="N99" s="34"/>
      <c r="O99" s="77"/>
      <c r="P99" s="77"/>
      <c r="Q99" s="1"/>
      <c r="R99" s="1"/>
    </row>
    <row r="100" spans="1:18" ht="12.75">
      <c r="A100" s="128"/>
      <c r="B100" s="129"/>
      <c r="C100" s="115"/>
      <c r="D100" s="128"/>
      <c r="E100" s="128"/>
      <c r="F100" s="128"/>
      <c r="G100" s="128"/>
      <c r="H100" s="128"/>
      <c r="I100" s="128"/>
      <c r="J100" s="128"/>
      <c r="K100" s="128"/>
      <c r="L100" s="128"/>
      <c r="M100" s="131"/>
      <c r="N100" s="34"/>
      <c r="O100" s="77"/>
      <c r="P100" s="77"/>
      <c r="Q100" s="1"/>
      <c r="R100" s="1"/>
    </row>
    <row r="101" spans="1:18" ht="12.75">
      <c r="A101" s="111" t="s">
        <v>163</v>
      </c>
      <c r="B101" s="112" t="s">
        <v>164</v>
      </c>
      <c r="C101" s="24">
        <f t="shared" si="1"/>
        <v>0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10" t="str">
        <f>IF('NORSKEID BANK, DIREKTE DEBITOR'!C101+'NORSKEID BANK, DIREKTE DEBITOR'!M101+'NORSKEID BANK, DIREKTE DEBITOR'!Q101-'NORSKEID BANK, ENDELIG RISIKO'!C101=0,"ok","ikke avstemt")</f>
        <v>ok</v>
      </c>
      <c r="N101" s="34"/>
      <c r="O101" s="77"/>
      <c r="P101" s="77"/>
      <c r="Q101" s="1"/>
      <c r="R101" s="1"/>
    </row>
    <row r="102" spans="1:18" ht="12.75">
      <c r="A102" s="111" t="s">
        <v>165</v>
      </c>
      <c r="B102" s="112" t="s">
        <v>166</v>
      </c>
      <c r="C102" s="24">
        <f t="shared" si="1"/>
        <v>0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10" t="str">
        <f>IF('NORSKEID BANK, DIREKTE DEBITOR'!C102+'NORSKEID BANK, DIREKTE DEBITOR'!M102+'NORSKEID BANK, DIREKTE DEBITOR'!Q102-'NORSKEID BANK, ENDELIG RISIKO'!C102=0,"ok","ikke avstemt")</f>
        <v>ok</v>
      </c>
      <c r="N102" s="34"/>
      <c r="O102" s="77"/>
      <c r="P102" s="77"/>
      <c r="Q102" s="1"/>
      <c r="R102" s="1"/>
    </row>
    <row r="103" spans="1:18" ht="12.75">
      <c r="A103" s="111" t="s">
        <v>167</v>
      </c>
      <c r="B103" s="112" t="s">
        <v>168</v>
      </c>
      <c r="C103" s="24">
        <f t="shared" si="1"/>
        <v>0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10" t="str">
        <f>IF('NORSKEID BANK, DIREKTE DEBITOR'!C103+'NORSKEID BANK, DIREKTE DEBITOR'!M103+'NORSKEID BANK, DIREKTE DEBITOR'!Q103-'NORSKEID BANK, ENDELIG RISIKO'!C103=0,"ok","ikke avstemt")</f>
        <v>ok</v>
      </c>
      <c r="N103" s="34"/>
      <c r="O103" s="77"/>
      <c r="P103" s="77"/>
      <c r="Q103" s="1"/>
      <c r="R103" s="1"/>
    </row>
    <row r="104" spans="1:18" ht="12.75">
      <c r="A104" s="126" t="s">
        <v>584</v>
      </c>
      <c r="B104" s="124" t="s">
        <v>585</v>
      </c>
      <c r="C104" s="24">
        <f t="shared" si="1"/>
        <v>0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10" t="str">
        <f>IF('NORSKEID BANK, DIREKTE DEBITOR'!C104+'NORSKEID BANK, DIREKTE DEBITOR'!M104+'NORSKEID BANK, DIREKTE DEBITOR'!Q104-'NORSKEID BANK, ENDELIG RISIKO'!C104=0,"ok","ikke avstemt")</f>
        <v>ok</v>
      </c>
      <c r="N104" s="34"/>
      <c r="O104" s="77"/>
      <c r="P104" s="77"/>
      <c r="Q104" s="1"/>
      <c r="R104" s="1"/>
    </row>
    <row r="105" spans="1:18" ht="12.75">
      <c r="A105" s="111" t="s">
        <v>169</v>
      </c>
      <c r="B105" s="112" t="s">
        <v>170</v>
      </c>
      <c r="C105" s="24">
        <f t="shared" si="1"/>
        <v>0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10" t="str">
        <f>IF('NORSKEID BANK, DIREKTE DEBITOR'!C105+'NORSKEID BANK, DIREKTE DEBITOR'!M105+'NORSKEID BANK, DIREKTE DEBITOR'!Q105-'NORSKEID BANK, ENDELIG RISIKO'!C105=0,"ok","ikke avstemt")</f>
        <v>ok</v>
      </c>
      <c r="N105" s="34"/>
      <c r="O105" s="77"/>
      <c r="P105" s="77"/>
      <c r="Q105" s="1"/>
      <c r="R105" s="1"/>
    </row>
    <row r="106" spans="1:18" ht="12.75">
      <c r="A106" s="111" t="s">
        <v>171</v>
      </c>
      <c r="B106" s="112" t="s">
        <v>172</v>
      </c>
      <c r="C106" s="24">
        <f t="shared" si="1"/>
        <v>0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10" t="str">
        <f>IF('NORSKEID BANK, DIREKTE DEBITOR'!C106+'NORSKEID BANK, DIREKTE DEBITOR'!M106+'NORSKEID BANK, DIREKTE DEBITOR'!Q106-'NORSKEID BANK, ENDELIG RISIKO'!C106=0,"ok","ikke avstemt")</f>
        <v>ok</v>
      </c>
      <c r="N106" s="34"/>
      <c r="O106" s="77"/>
      <c r="P106" s="77"/>
      <c r="Q106" s="1"/>
      <c r="R106" s="1"/>
    </row>
    <row r="107" spans="1:18" ht="12.75">
      <c r="A107" s="111" t="s">
        <v>173</v>
      </c>
      <c r="B107" s="112" t="s">
        <v>174</v>
      </c>
      <c r="C107" s="24">
        <f t="shared" si="1"/>
        <v>0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10" t="str">
        <f>IF('NORSKEID BANK, DIREKTE DEBITOR'!C107+'NORSKEID BANK, DIREKTE DEBITOR'!M107+'NORSKEID BANK, DIREKTE DEBITOR'!Q107-'NORSKEID BANK, ENDELIG RISIKO'!C107=0,"ok","ikke avstemt")</f>
        <v>ok</v>
      </c>
      <c r="N107" s="34"/>
      <c r="O107" s="77"/>
      <c r="P107" s="77"/>
      <c r="Q107" s="1"/>
      <c r="R107" s="1"/>
    </row>
    <row r="108" spans="1:18" ht="12.75">
      <c r="A108" s="111" t="s">
        <v>175</v>
      </c>
      <c r="B108" s="112" t="s">
        <v>176</v>
      </c>
      <c r="C108" s="24">
        <f t="shared" si="1"/>
        <v>0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10" t="str">
        <f>IF('NORSKEID BANK, DIREKTE DEBITOR'!C108+'NORSKEID BANK, DIREKTE DEBITOR'!M108+'NORSKEID BANK, DIREKTE DEBITOR'!Q108-'NORSKEID BANK, ENDELIG RISIKO'!C108=0,"ok","ikke avstemt")</f>
        <v>ok</v>
      </c>
      <c r="N108" s="34"/>
      <c r="O108" s="77"/>
      <c r="P108" s="77"/>
      <c r="Q108" s="1"/>
      <c r="R108" s="1"/>
    </row>
    <row r="109" spans="1:18" ht="12.75">
      <c r="A109" s="111" t="s">
        <v>177</v>
      </c>
      <c r="B109" s="112" t="s">
        <v>178</v>
      </c>
      <c r="C109" s="24">
        <f t="shared" si="1"/>
        <v>0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10" t="str">
        <f>IF('NORSKEID BANK, DIREKTE DEBITOR'!C109+'NORSKEID BANK, DIREKTE DEBITOR'!M109+'NORSKEID BANK, DIREKTE DEBITOR'!Q109-'NORSKEID BANK, ENDELIG RISIKO'!C109=0,"ok","ikke avstemt")</f>
        <v>ok</v>
      </c>
      <c r="N109" s="34"/>
      <c r="O109" s="77"/>
      <c r="P109" s="77"/>
      <c r="Q109" s="1"/>
      <c r="R109" s="1"/>
    </row>
    <row r="110" spans="1:18" ht="12.75">
      <c r="A110" s="111" t="s">
        <v>179</v>
      </c>
      <c r="B110" s="112" t="s">
        <v>180</v>
      </c>
      <c r="C110" s="24">
        <f t="shared" si="1"/>
        <v>0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10" t="str">
        <f>IF('NORSKEID BANK, DIREKTE DEBITOR'!C110+'NORSKEID BANK, DIREKTE DEBITOR'!M110+'NORSKEID BANK, DIREKTE DEBITOR'!Q110-'NORSKEID BANK, ENDELIG RISIKO'!C110=0,"ok","ikke avstemt")</f>
        <v>ok</v>
      </c>
      <c r="N110" s="34"/>
      <c r="O110" s="77"/>
      <c r="P110" s="77"/>
      <c r="Q110" s="1"/>
      <c r="R110" s="1"/>
    </row>
    <row r="111" spans="1:18" ht="12.75">
      <c r="A111" s="111" t="s">
        <v>181</v>
      </c>
      <c r="B111" s="112" t="s">
        <v>182</v>
      </c>
      <c r="C111" s="24">
        <f t="shared" si="1"/>
        <v>0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10" t="str">
        <f>IF('NORSKEID BANK, DIREKTE DEBITOR'!C111+'NORSKEID BANK, DIREKTE DEBITOR'!M111+'NORSKEID BANK, DIREKTE DEBITOR'!Q111-'NORSKEID BANK, ENDELIG RISIKO'!C111=0,"ok","ikke avstemt")</f>
        <v>ok</v>
      </c>
      <c r="N111" s="34"/>
      <c r="O111" s="77"/>
      <c r="P111" s="77"/>
      <c r="Q111" s="1"/>
      <c r="R111" s="1"/>
    </row>
    <row r="112" spans="1:18" ht="12.75">
      <c r="A112" s="111" t="s">
        <v>183</v>
      </c>
      <c r="B112" s="112" t="s">
        <v>184</v>
      </c>
      <c r="C112" s="24">
        <f t="shared" si="1"/>
        <v>0</v>
      </c>
      <c r="D112" s="14"/>
      <c r="E112" s="14"/>
      <c r="F112" s="14"/>
      <c r="G112" s="14"/>
      <c r="H112" s="14"/>
      <c r="I112" s="14"/>
      <c r="J112" s="14"/>
      <c r="K112" s="14"/>
      <c r="L112" s="14"/>
      <c r="M112" s="110" t="str">
        <f>IF('NORSKEID BANK, DIREKTE DEBITOR'!C112+'NORSKEID BANK, DIREKTE DEBITOR'!M112+'NORSKEID BANK, DIREKTE DEBITOR'!Q112-'NORSKEID BANK, ENDELIG RISIKO'!C112=0,"ok","ikke avstemt")</f>
        <v>ok</v>
      </c>
      <c r="N112" s="34"/>
      <c r="O112" s="77"/>
      <c r="P112" s="77"/>
      <c r="Q112" s="1"/>
      <c r="R112" s="1"/>
    </row>
    <row r="113" spans="1:18" ht="12.75">
      <c r="A113" s="111" t="s">
        <v>185</v>
      </c>
      <c r="B113" s="112" t="s">
        <v>186</v>
      </c>
      <c r="C113" s="24">
        <f t="shared" si="1"/>
        <v>0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10" t="str">
        <f>IF('NORSKEID BANK, DIREKTE DEBITOR'!C113+'NORSKEID BANK, DIREKTE DEBITOR'!M113+'NORSKEID BANK, DIREKTE DEBITOR'!Q113-'NORSKEID BANK, ENDELIG RISIKO'!C113=0,"ok","ikke avstemt")</f>
        <v>ok</v>
      </c>
      <c r="N113" s="34"/>
      <c r="O113" s="77"/>
      <c r="P113" s="77"/>
      <c r="Q113" s="1"/>
      <c r="R113" s="1"/>
    </row>
    <row r="114" spans="1:18" ht="12.75">
      <c r="A114" s="111" t="s">
        <v>187</v>
      </c>
      <c r="B114" s="112" t="s">
        <v>188</v>
      </c>
      <c r="C114" s="24">
        <f t="shared" si="1"/>
        <v>0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10" t="str">
        <f>IF('NORSKEID BANK, DIREKTE DEBITOR'!C114+'NORSKEID BANK, DIREKTE DEBITOR'!M114+'NORSKEID BANK, DIREKTE DEBITOR'!Q114-'NORSKEID BANK, ENDELIG RISIKO'!C114=0,"ok","ikke avstemt")</f>
        <v>ok</v>
      </c>
      <c r="N114" s="34"/>
      <c r="O114" s="77"/>
      <c r="P114" s="77"/>
      <c r="Q114" s="1"/>
      <c r="R114" s="1"/>
    </row>
    <row r="115" spans="1:18" ht="12.75">
      <c r="A115" s="111" t="s">
        <v>189</v>
      </c>
      <c r="B115" s="112" t="s">
        <v>190</v>
      </c>
      <c r="C115" s="24">
        <f t="shared" si="1"/>
        <v>0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10" t="str">
        <f>IF('NORSKEID BANK, DIREKTE DEBITOR'!C115+'NORSKEID BANK, DIREKTE DEBITOR'!M115+'NORSKEID BANK, DIREKTE DEBITOR'!Q115-'NORSKEID BANK, ENDELIG RISIKO'!C115=0,"ok","ikke avstemt")</f>
        <v>ok</v>
      </c>
      <c r="N115" s="34"/>
      <c r="O115" s="77"/>
      <c r="P115" s="77"/>
      <c r="Q115" s="1"/>
      <c r="R115" s="1"/>
    </row>
    <row r="116" spans="1:18" ht="12.75">
      <c r="A116" s="111" t="s">
        <v>191</v>
      </c>
      <c r="B116" s="112" t="s">
        <v>192</v>
      </c>
      <c r="C116" s="24">
        <f t="shared" si="1"/>
        <v>0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10" t="str">
        <f>IF('NORSKEID BANK, DIREKTE DEBITOR'!C116+'NORSKEID BANK, DIREKTE DEBITOR'!M116+'NORSKEID BANK, DIREKTE DEBITOR'!Q116-'NORSKEID BANK, ENDELIG RISIKO'!C116=0,"ok","ikke avstemt")</f>
        <v>ok</v>
      </c>
      <c r="N116" s="34"/>
      <c r="O116" s="77"/>
      <c r="P116" s="77"/>
      <c r="Q116" s="1"/>
      <c r="R116" s="1"/>
    </row>
    <row r="117" spans="1:18" ht="12.75">
      <c r="A117" s="111" t="s">
        <v>193</v>
      </c>
      <c r="B117" s="112" t="s">
        <v>194</v>
      </c>
      <c r="C117" s="24">
        <f t="shared" si="1"/>
        <v>0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10" t="str">
        <f>IF('NORSKEID BANK, DIREKTE DEBITOR'!C117+'NORSKEID BANK, DIREKTE DEBITOR'!M117+'NORSKEID BANK, DIREKTE DEBITOR'!Q117-'NORSKEID BANK, ENDELIG RISIKO'!C117=0,"ok","ikke avstemt")</f>
        <v>ok</v>
      </c>
      <c r="N117" s="34"/>
      <c r="O117" s="77"/>
      <c r="P117" s="77"/>
      <c r="Q117" s="1"/>
      <c r="R117" s="1"/>
    </row>
    <row r="118" spans="1:18" ht="12.75">
      <c r="A118" s="111" t="s">
        <v>195</v>
      </c>
      <c r="B118" s="112" t="s">
        <v>196</v>
      </c>
      <c r="C118" s="24">
        <f t="shared" si="1"/>
        <v>0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10" t="str">
        <f>IF('NORSKEID BANK, DIREKTE DEBITOR'!C118+'NORSKEID BANK, DIREKTE DEBITOR'!M118+'NORSKEID BANK, DIREKTE DEBITOR'!Q118-'NORSKEID BANK, ENDELIG RISIKO'!C118=0,"ok","ikke avstemt")</f>
        <v>ok</v>
      </c>
      <c r="N118" s="34"/>
      <c r="O118" s="77"/>
      <c r="P118" s="77"/>
      <c r="Q118" s="1"/>
      <c r="R118" s="1"/>
    </row>
    <row r="119" spans="1:18" ht="12.75">
      <c r="A119" s="111" t="s">
        <v>197</v>
      </c>
      <c r="B119" s="112" t="s">
        <v>198</v>
      </c>
      <c r="C119" s="24">
        <f t="shared" si="1"/>
        <v>0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10" t="str">
        <f>IF('NORSKEID BANK, DIREKTE DEBITOR'!C119+'NORSKEID BANK, DIREKTE DEBITOR'!M119+'NORSKEID BANK, DIREKTE DEBITOR'!Q119-'NORSKEID BANK, ENDELIG RISIKO'!C119=0,"ok","ikke avstemt")</f>
        <v>ok</v>
      </c>
      <c r="N119" s="34"/>
      <c r="O119" s="77"/>
      <c r="P119" s="77"/>
      <c r="Q119" s="1"/>
      <c r="R119" s="1"/>
    </row>
    <row r="120" spans="1:18" ht="12.75">
      <c r="A120" s="111" t="s">
        <v>199</v>
      </c>
      <c r="B120" s="112" t="s">
        <v>200</v>
      </c>
      <c r="C120" s="24">
        <f t="shared" si="1"/>
        <v>0</v>
      </c>
      <c r="D120" s="14"/>
      <c r="E120" s="14"/>
      <c r="F120" s="14"/>
      <c r="G120" s="14"/>
      <c r="H120" s="14"/>
      <c r="I120" s="14"/>
      <c r="J120" s="14"/>
      <c r="K120" s="14"/>
      <c r="L120" s="14"/>
      <c r="M120" s="110" t="str">
        <f>IF('NORSKEID BANK, DIREKTE DEBITOR'!C120+'NORSKEID BANK, DIREKTE DEBITOR'!M120+'NORSKEID BANK, DIREKTE DEBITOR'!Q120-'NORSKEID BANK, ENDELIG RISIKO'!C120=0,"ok","ikke avstemt")</f>
        <v>ok</v>
      </c>
      <c r="N120" s="34"/>
      <c r="O120" s="77"/>
      <c r="P120" s="77"/>
      <c r="Q120" s="1"/>
      <c r="R120" s="1"/>
    </row>
    <row r="121" spans="1:18" ht="12.75">
      <c r="A121" s="111" t="s">
        <v>201</v>
      </c>
      <c r="B121" s="112" t="s">
        <v>202</v>
      </c>
      <c r="C121" s="24">
        <f t="shared" si="1"/>
        <v>0</v>
      </c>
      <c r="D121" s="14"/>
      <c r="E121" s="14"/>
      <c r="F121" s="14"/>
      <c r="G121" s="14"/>
      <c r="H121" s="14"/>
      <c r="I121" s="14"/>
      <c r="J121" s="14"/>
      <c r="K121" s="14"/>
      <c r="L121" s="14"/>
      <c r="M121" s="110" t="str">
        <f>IF('NORSKEID BANK, DIREKTE DEBITOR'!C121+'NORSKEID BANK, DIREKTE DEBITOR'!M121+'NORSKEID BANK, DIREKTE DEBITOR'!Q121-'NORSKEID BANK, ENDELIG RISIKO'!C121=0,"ok","ikke avstemt")</f>
        <v>ok</v>
      </c>
      <c r="N121" s="34"/>
      <c r="O121" s="77"/>
      <c r="P121" s="77"/>
      <c r="Q121" s="1"/>
      <c r="R121" s="1"/>
    </row>
    <row r="122" spans="1:18" ht="12.75">
      <c r="A122" s="111" t="s">
        <v>203</v>
      </c>
      <c r="B122" s="112" t="s">
        <v>204</v>
      </c>
      <c r="C122" s="24">
        <f t="shared" si="1"/>
        <v>0</v>
      </c>
      <c r="D122" s="14"/>
      <c r="E122" s="14"/>
      <c r="F122" s="14"/>
      <c r="G122" s="14"/>
      <c r="H122" s="14"/>
      <c r="I122" s="14"/>
      <c r="J122" s="14"/>
      <c r="K122" s="14"/>
      <c r="L122" s="14"/>
      <c r="M122" s="110" t="str">
        <f>IF('NORSKEID BANK, DIREKTE DEBITOR'!C122+'NORSKEID BANK, DIREKTE DEBITOR'!M122+'NORSKEID BANK, DIREKTE DEBITOR'!Q122-'NORSKEID BANK, ENDELIG RISIKO'!C122=0,"ok","ikke avstemt")</f>
        <v>ok</v>
      </c>
      <c r="N122" s="34"/>
      <c r="O122" s="77"/>
      <c r="P122" s="77"/>
      <c r="Q122" s="1"/>
      <c r="R122" s="1"/>
    </row>
    <row r="123" spans="1:18" ht="12.75">
      <c r="A123" s="111" t="s">
        <v>205</v>
      </c>
      <c r="B123" s="112" t="s">
        <v>206</v>
      </c>
      <c r="C123" s="24">
        <f t="shared" si="1"/>
        <v>0</v>
      </c>
      <c r="D123" s="14"/>
      <c r="E123" s="14"/>
      <c r="F123" s="14"/>
      <c r="G123" s="14"/>
      <c r="H123" s="14"/>
      <c r="I123" s="14"/>
      <c r="J123" s="14"/>
      <c r="K123" s="14"/>
      <c r="L123" s="14"/>
      <c r="M123" s="110" t="str">
        <f>IF('NORSKEID BANK, DIREKTE DEBITOR'!C123+'NORSKEID BANK, DIREKTE DEBITOR'!M123+'NORSKEID BANK, DIREKTE DEBITOR'!Q123-'NORSKEID BANK, ENDELIG RISIKO'!C123=0,"ok","ikke avstemt")</f>
        <v>ok</v>
      </c>
      <c r="N123" s="34"/>
      <c r="O123" s="77"/>
      <c r="P123" s="77"/>
      <c r="Q123" s="1"/>
      <c r="R123" s="1"/>
    </row>
    <row r="124" spans="1:18" ht="12.75">
      <c r="A124" s="111" t="s">
        <v>207</v>
      </c>
      <c r="B124" s="112" t="s">
        <v>208</v>
      </c>
      <c r="C124" s="24">
        <f t="shared" si="1"/>
        <v>0</v>
      </c>
      <c r="D124" s="111"/>
      <c r="E124" s="111"/>
      <c r="F124" s="111"/>
      <c r="G124" s="111"/>
      <c r="H124" s="111"/>
      <c r="I124" s="111"/>
      <c r="J124" s="111"/>
      <c r="K124" s="111"/>
      <c r="L124" s="111"/>
      <c r="M124" s="110" t="str">
        <f>IF('NORSKEID BANK, DIREKTE DEBITOR'!C124+'NORSKEID BANK, DIREKTE DEBITOR'!M124+'NORSKEID BANK, DIREKTE DEBITOR'!Q124-'NORSKEID BANK, ENDELIG RISIKO'!C124=0,"ok","ikke avstemt")</f>
        <v>ok</v>
      </c>
      <c r="N124" s="119"/>
      <c r="O124" s="77"/>
      <c r="P124" s="77"/>
      <c r="Q124" s="1"/>
      <c r="R124" s="1"/>
    </row>
    <row r="125" spans="1:18" ht="12.75">
      <c r="A125" s="111" t="s">
        <v>209</v>
      </c>
      <c r="B125" s="112" t="s">
        <v>210</v>
      </c>
      <c r="C125" s="24">
        <f t="shared" si="1"/>
        <v>0</v>
      </c>
      <c r="D125" s="111"/>
      <c r="E125" s="111"/>
      <c r="F125" s="111"/>
      <c r="G125" s="111"/>
      <c r="H125" s="111"/>
      <c r="I125" s="111"/>
      <c r="J125" s="111"/>
      <c r="K125" s="111"/>
      <c r="L125" s="111"/>
      <c r="M125" s="110" t="str">
        <f>IF('NORSKEID BANK, DIREKTE DEBITOR'!C125+'NORSKEID BANK, DIREKTE DEBITOR'!M125+'NORSKEID BANK, DIREKTE DEBITOR'!Q125-'NORSKEID BANK, ENDELIG RISIKO'!C125=0,"ok","ikke avstemt")</f>
        <v>ok</v>
      </c>
      <c r="N125" s="119"/>
      <c r="O125" s="77"/>
      <c r="P125" s="77"/>
      <c r="Q125" s="1"/>
      <c r="R125" s="1"/>
    </row>
    <row r="126" spans="1:18" ht="12.75">
      <c r="A126" s="111" t="s">
        <v>211</v>
      </c>
      <c r="B126" s="112" t="s">
        <v>212</v>
      </c>
      <c r="C126" s="24">
        <f t="shared" si="1"/>
        <v>0</v>
      </c>
      <c r="D126" s="14"/>
      <c r="E126" s="14"/>
      <c r="F126" s="14"/>
      <c r="G126" s="14"/>
      <c r="H126" s="14"/>
      <c r="I126" s="14"/>
      <c r="J126" s="14"/>
      <c r="K126" s="14"/>
      <c r="L126" s="14"/>
      <c r="M126" s="110" t="str">
        <f>IF('NORSKEID BANK, DIREKTE DEBITOR'!C126+'NORSKEID BANK, DIREKTE DEBITOR'!M126+'NORSKEID BANK, DIREKTE DEBITOR'!Q126-'NORSKEID BANK, ENDELIG RISIKO'!C126=0,"ok","ikke avstemt")</f>
        <v>ok</v>
      </c>
      <c r="N126" s="34"/>
      <c r="O126" s="77"/>
      <c r="P126" s="77"/>
      <c r="Q126" s="1"/>
      <c r="R126" s="1"/>
    </row>
    <row r="127" spans="1:18" s="75" customFormat="1" ht="12.75">
      <c r="A127" s="111" t="s">
        <v>213</v>
      </c>
      <c r="B127" s="112" t="s">
        <v>214</v>
      </c>
      <c r="C127" s="24">
        <f t="shared" si="1"/>
        <v>0</v>
      </c>
      <c r="D127" s="100"/>
      <c r="E127" s="89"/>
      <c r="F127" s="89"/>
      <c r="G127" s="89"/>
      <c r="H127" s="89"/>
      <c r="I127" s="89"/>
      <c r="J127" s="89"/>
      <c r="K127" s="89"/>
      <c r="L127" s="89"/>
      <c r="M127" s="110" t="str">
        <f>IF('NORSKEID BANK, DIREKTE DEBITOR'!C127+'NORSKEID BANK, DIREKTE DEBITOR'!M127+'NORSKEID BANK, DIREKTE DEBITOR'!Q127-'NORSKEID BANK, ENDELIG RISIKO'!C127=0,"ok","ikke avstemt")</f>
        <v>ok</v>
      </c>
      <c r="O127" s="76"/>
      <c r="P127" s="76"/>
      <c r="Q127" s="76"/>
      <c r="R127" s="76"/>
    </row>
    <row r="128" spans="1:18" s="75" customFormat="1" ht="12.75">
      <c r="A128" s="111" t="s">
        <v>215</v>
      </c>
      <c r="B128" s="112" t="s">
        <v>216</v>
      </c>
      <c r="C128" s="24">
        <f t="shared" si="1"/>
        <v>0</v>
      </c>
      <c r="D128" s="100"/>
      <c r="E128" s="89"/>
      <c r="F128" s="89"/>
      <c r="G128" s="89"/>
      <c r="H128" s="89"/>
      <c r="I128" s="89"/>
      <c r="J128" s="89"/>
      <c r="K128" s="89"/>
      <c r="L128" s="89"/>
      <c r="M128" s="110" t="str">
        <f>IF('NORSKEID BANK, DIREKTE DEBITOR'!C128+'NORSKEID BANK, DIREKTE DEBITOR'!M128+'NORSKEID BANK, DIREKTE DEBITOR'!Q128-'NORSKEID BANK, ENDELIG RISIKO'!C128=0,"ok","ikke avstemt")</f>
        <v>ok</v>
      </c>
      <c r="O128" s="76"/>
      <c r="P128" s="76"/>
      <c r="Q128" s="76"/>
      <c r="R128" s="76"/>
    </row>
    <row r="129" spans="1:18" ht="12.75">
      <c r="A129" s="111" t="s">
        <v>217</v>
      </c>
      <c r="B129" s="112" t="s">
        <v>218</v>
      </c>
      <c r="C129" s="24">
        <f t="shared" si="1"/>
        <v>0</v>
      </c>
      <c r="D129" s="14"/>
      <c r="E129" s="14"/>
      <c r="F129" s="14"/>
      <c r="G129" s="14"/>
      <c r="H129" s="14"/>
      <c r="I129" s="14"/>
      <c r="J129" s="14"/>
      <c r="K129" s="14"/>
      <c r="L129" s="14"/>
      <c r="M129" s="110" t="str">
        <f>IF('NORSKEID BANK, DIREKTE DEBITOR'!C129+'NORSKEID BANK, DIREKTE DEBITOR'!M129+'NORSKEID BANK, DIREKTE DEBITOR'!Q129-'NORSKEID BANK, ENDELIG RISIKO'!C129=0,"ok","ikke avstemt")</f>
        <v>ok</v>
      </c>
      <c r="N129" s="34"/>
      <c r="O129" s="77"/>
      <c r="P129" s="77"/>
      <c r="Q129" s="1"/>
      <c r="R129" s="1"/>
    </row>
    <row r="130" spans="1:18" ht="12.75">
      <c r="A130" s="111" t="s">
        <v>219</v>
      </c>
      <c r="B130" s="112" t="s">
        <v>220</v>
      </c>
      <c r="C130" s="24">
        <f>IF(SUM(D130:G130)-SUM(H130:I130)=0,SUM(D130:G130),"ikke avstemt")</f>
        <v>0</v>
      </c>
      <c r="D130" s="14"/>
      <c r="E130" s="14"/>
      <c r="F130" s="14"/>
      <c r="G130" s="14"/>
      <c r="H130" s="14"/>
      <c r="I130" s="14"/>
      <c r="J130" s="14"/>
      <c r="K130" s="14"/>
      <c r="L130" s="14"/>
      <c r="M130" s="110" t="str">
        <f>IF('NORSKEID BANK, DIREKTE DEBITOR'!C130+'NORSKEID BANK, DIREKTE DEBITOR'!M130+'NORSKEID BANK, DIREKTE DEBITOR'!Q130-'NORSKEID BANK, ENDELIG RISIKO'!C130=0,"ok","ikke avstemt")</f>
        <v>ok</v>
      </c>
      <c r="N130" s="34"/>
      <c r="O130" s="77"/>
      <c r="P130" s="77"/>
      <c r="Q130" s="1"/>
      <c r="R130" s="1"/>
    </row>
    <row r="131" spans="1:18" ht="12.75">
      <c r="A131" s="111" t="s">
        <v>221</v>
      </c>
      <c r="B131" s="112" t="s">
        <v>222</v>
      </c>
      <c r="C131" s="24">
        <f>IF(SUM(D131:G131)-SUM(H131:I131)=0,SUM(D131:G131),"ikke avstemt")</f>
        <v>0</v>
      </c>
      <c r="D131" s="14"/>
      <c r="E131" s="14"/>
      <c r="F131" s="14"/>
      <c r="G131" s="14"/>
      <c r="H131" s="14"/>
      <c r="I131" s="14"/>
      <c r="J131" s="14"/>
      <c r="K131" s="14"/>
      <c r="L131" s="14"/>
      <c r="M131" s="110" t="str">
        <f>IF('NORSKEID BANK, DIREKTE DEBITOR'!C131+'NORSKEID BANK, DIREKTE DEBITOR'!M131+'NORSKEID BANK, DIREKTE DEBITOR'!Q131-'NORSKEID BANK, ENDELIG RISIKO'!C131=0,"ok","ikke avstemt")</f>
        <v>ok</v>
      </c>
      <c r="N131" s="34"/>
      <c r="O131" s="77"/>
      <c r="P131" s="77"/>
      <c r="Q131" s="1"/>
      <c r="R131" s="1"/>
    </row>
    <row r="132" spans="1:18" ht="12.75">
      <c r="A132" s="111" t="s">
        <v>223</v>
      </c>
      <c r="B132" s="112" t="s">
        <v>224</v>
      </c>
      <c r="C132" s="24">
        <f t="shared" si="1"/>
        <v>0</v>
      </c>
      <c r="D132" s="14"/>
      <c r="E132" s="14"/>
      <c r="F132" s="14"/>
      <c r="G132" s="14"/>
      <c r="H132" s="14"/>
      <c r="I132" s="14"/>
      <c r="J132" s="14"/>
      <c r="K132" s="14"/>
      <c r="L132" s="14"/>
      <c r="M132" s="110" t="str">
        <f>IF('NORSKEID BANK, DIREKTE DEBITOR'!C132+'NORSKEID BANK, DIREKTE DEBITOR'!M132+'NORSKEID BANK, DIREKTE DEBITOR'!Q132-'NORSKEID BANK, ENDELIG RISIKO'!C132=0,"ok","ikke avstemt")</f>
        <v>ok</v>
      </c>
      <c r="N132" s="34"/>
      <c r="O132" s="77"/>
      <c r="P132" s="77"/>
      <c r="Q132" s="1"/>
      <c r="R132" s="1"/>
    </row>
    <row r="133" spans="1:18" ht="12.75">
      <c r="A133" s="115" t="s">
        <v>225</v>
      </c>
      <c r="B133" s="116" t="s">
        <v>226</v>
      </c>
      <c r="C133" s="115"/>
      <c r="D133" s="128"/>
      <c r="E133" s="128"/>
      <c r="F133" s="128"/>
      <c r="G133" s="128"/>
      <c r="H133" s="128"/>
      <c r="I133" s="128"/>
      <c r="J133" s="128"/>
      <c r="K133" s="128"/>
      <c r="L133" s="128"/>
      <c r="M133" s="131"/>
      <c r="N133" s="34"/>
      <c r="O133" s="77"/>
      <c r="P133" s="77"/>
      <c r="Q133" s="1"/>
      <c r="R133" s="1"/>
    </row>
    <row r="134" spans="1:18" ht="12.75">
      <c r="A134" s="128"/>
      <c r="B134" s="129"/>
      <c r="C134" s="115"/>
      <c r="D134" s="128"/>
      <c r="E134" s="128"/>
      <c r="F134" s="128"/>
      <c r="G134" s="128"/>
      <c r="H134" s="128"/>
      <c r="I134" s="128"/>
      <c r="J134" s="128"/>
      <c r="K134" s="128"/>
      <c r="L134" s="128"/>
      <c r="M134" s="131"/>
      <c r="N134" s="34"/>
      <c r="O134" s="77"/>
      <c r="P134" s="77"/>
      <c r="Q134" s="1"/>
      <c r="R134" s="1"/>
    </row>
    <row r="135" spans="1:18" ht="12.75">
      <c r="A135" s="111" t="s">
        <v>227</v>
      </c>
      <c r="B135" s="112" t="s">
        <v>228</v>
      </c>
      <c r="C135" s="24">
        <f t="shared" si="1"/>
        <v>0</v>
      </c>
      <c r="D135" s="14"/>
      <c r="E135" s="14"/>
      <c r="F135" s="14"/>
      <c r="G135" s="14"/>
      <c r="H135" s="14"/>
      <c r="I135" s="14"/>
      <c r="J135" s="14"/>
      <c r="K135" s="14"/>
      <c r="L135" s="14"/>
      <c r="M135" s="110" t="str">
        <f>IF('NORSKEID BANK, DIREKTE DEBITOR'!C135+'NORSKEID BANK, DIREKTE DEBITOR'!M135+'NORSKEID BANK, DIREKTE DEBITOR'!Q135-'NORSKEID BANK, ENDELIG RISIKO'!C135=0,"ok","ikke avstemt")</f>
        <v>ok</v>
      </c>
      <c r="N135" s="34"/>
      <c r="O135" s="77"/>
      <c r="P135" s="77"/>
      <c r="Q135" s="1"/>
      <c r="R135" s="1"/>
    </row>
    <row r="136" spans="1:18" ht="12.75">
      <c r="A136" s="111" t="s">
        <v>229</v>
      </c>
      <c r="B136" s="112" t="s">
        <v>230</v>
      </c>
      <c r="C136" s="24">
        <f t="shared" si="1"/>
        <v>0</v>
      </c>
      <c r="D136" s="14"/>
      <c r="E136" s="14"/>
      <c r="F136" s="14"/>
      <c r="G136" s="14"/>
      <c r="H136" s="14"/>
      <c r="I136" s="14"/>
      <c r="J136" s="14"/>
      <c r="K136" s="14"/>
      <c r="L136" s="14"/>
      <c r="M136" s="110" t="str">
        <f>IF('NORSKEID BANK, DIREKTE DEBITOR'!C136+'NORSKEID BANK, DIREKTE DEBITOR'!M136+'NORSKEID BANK, DIREKTE DEBITOR'!Q136-'NORSKEID BANK, ENDELIG RISIKO'!C136=0,"ok","ikke avstemt")</f>
        <v>ok</v>
      </c>
      <c r="N136" s="34"/>
      <c r="O136" s="77"/>
      <c r="P136" s="77"/>
      <c r="Q136" s="1"/>
      <c r="R136" s="1"/>
    </row>
    <row r="137" spans="1:18" ht="12.75">
      <c r="A137" s="111" t="s">
        <v>231</v>
      </c>
      <c r="B137" s="112" t="s">
        <v>232</v>
      </c>
      <c r="C137" s="24">
        <f t="shared" si="1"/>
        <v>0</v>
      </c>
      <c r="D137" s="14"/>
      <c r="E137" s="14"/>
      <c r="F137" s="14"/>
      <c r="G137" s="14"/>
      <c r="H137" s="14"/>
      <c r="I137" s="14"/>
      <c r="J137" s="14"/>
      <c r="K137" s="14"/>
      <c r="L137" s="14"/>
      <c r="M137" s="110" t="str">
        <f>IF('NORSKEID BANK, DIREKTE DEBITOR'!C137+'NORSKEID BANK, DIREKTE DEBITOR'!M137+'NORSKEID BANK, DIREKTE DEBITOR'!Q137-'NORSKEID BANK, ENDELIG RISIKO'!C137=0,"ok","ikke avstemt")</f>
        <v>ok</v>
      </c>
      <c r="N137" s="34"/>
      <c r="O137" s="77"/>
      <c r="P137" s="77"/>
      <c r="Q137" s="1"/>
      <c r="R137" s="1"/>
    </row>
    <row r="138" spans="1:18" ht="12.75">
      <c r="A138" s="111" t="s">
        <v>233</v>
      </c>
      <c r="B138" s="112" t="s">
        <v>234</v>
      </c>
      <c r="C138" s="24">
        <f t="shared" si="1"/>
        <v>0</v>
      </c>
      <c r="D138" s="14"/>
      <c r="E138" s="14"/>
      <c r="F138" s="14"/>
      <c r="G138" s="14"/>
      <c r="H138" s="14"/>
      <c r="I138" s="14"/>
      <c r="J138" s="14"/>
      <c r="K138" s="14"/>
      <c r="L138" s="14"/>
      <c r="M138" s="110" t="str">
        <f>IF('NORSKEID BANK, DIREKTE DEBITOR'!C138+'NORSKEID BANK, DIREKTE DEBITOR'!M138+'NORSKEID BANK, DIREKTE DEBITOR'!Q138-'NORSKEID BANK, ENDELIG RISIKO'!C138=0,"ok","ikke avstemt")</f>
        <v>ok</v>
      </c>
      <c r="N138" s="34"/>
      <c r="O138" s="77"/>
      <c r="P138" s="77"/>
      <c r="Q138" s="1"/>
      <c r="R138" s="1"/>
    </row>
    <row r="139" spans="1:18" ht="12.75">
      <c r="A139" s="111" t="s">
        <v>545</v>
      </c>
      <c r="B139" s="112" t="s">
        <v>235</v>
      </c>
      <c r="C139" s="24">
        <f t="shared" si="1"/>
        <v>0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10" t="str">
        <f>IF('NORSKEID BANK, DIREKTE DEBITOR'!C139+'NORSKEID BANK, DIREKTE DEBITOR'!M139+'NORSKEID BANK, DIREKTE DEBITOR'!Q139-'NORSKEID BANK, ENDELIG RISIKO'!C139=0,"ok","ikke avstemt")</f>
        <v>ok</v>
      </c>
      <c r="N139" s="34"/>
      <c r="O139" s="77"/>
      <c r="P139" s="77"/>
      <c r="Q139" s="1"/>
      <c r="R139" s="1"/>
    </row>
    <row r="140" spans="1:18" ht="12.75">
      <c r="A140" s="111" t="s">
        <v>236</v>
      </c>
      <c r="B140" s="112" t="s">
        <v>237</v>
      </c>
      <c r="C140" s="24">
        <f t="shared" si="1"/>
        <v>0</v>
      </c>
      <c r="D140" s="14"/>
      <c r="E140" s="14"/>
      <c r="F140" s="14"/>
      <c r="G140" s="14"/>
      <c r="H140" s="14"/>
      <c r="I140" s="14"/>
      <c r="J140" s="14"/>
      <c r="K140" s="14"/>
      <c r="L140" s="14"/>
      <c r="M140" s="110" t="str">
        <f>IF('NORSKEID BANK, DIREKTE DEBITOR'!C140+'NORSKEID BANK, DIREKTE DEBITOR'!M140+'NORSKEID BANK, DIREKTE DEBITOR'!Q140-'NORSKEID BANK, ENDELIG RISIKO'!C140=0,"ok","ikke avstemt")</f>
        <v>ok</v>
      </c>
      <c r="N140" s="34"/>
      <c r="O140" s="77"/>
      <c r="P140" s="77"/>
      <c r="Q140" s="1"/>
      <c r="R140" s="1"/>
    </row>
    <row r="141" spans="1:18" ht="12.75">
      <c r="A141" s="111" t="s">
        <v>238</v>
      </c>
      <c r="B141" s="112" t="s">
        <v>239</v>
      </c>
      <c r="C141" s="24">
        <f t="shared" si="1"/>
        <v>0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10" t="str">
        <f>IF('NORSKEID BANK, DIREKTE DEBITOR'!C141+'NORSKEID BANK, DIREKTE DEBITOR'!M141+'NORSKEID BANK, DIREKTE DEBITOR'!Q141-'NORSKEID BANK, ENDELIG RISIKO'!C141=0,"ok","ikke avstemt")</f>
        <v>ok</v>
      </c>
      <c r="N141" s="34"/>
      <c r="O141" s="77"/>
      <c r="P141" s="77"/>
      <c r="Q141" s="1"/>
      <c r="R141" s="1"/>
    </row>
    <row r="142" spans="1:18" ht="12.75">
      <c r="A142" s="111" t="s">
        <v>240</v>
      </c>
      <c r="B142" s="112" t="s">
        <v>241</v>
      </c>
      <c r="C142" s="24">
        <f t="shared" si="1"/>
        <v>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10" t="str">
        <f>IF('NORSKEID BANK, DIREKTE DEBITOR'!C142+'NORSKEID BANK, DIREKTE DEBITOR'!M142+'NORSKEID BANK, DIREKTE DEBITOR'!Q142-'NORSKEID BANK, ENDELIG RISIKO'!C142=0,"ok","ikke avstemt")</f>
        <v>ok</v>
      </c>
      <c r="N142" s="34"/>
      <c r="O142" s="77"/>
      <c r="P142" s="77"/>
      <c r="Q142" s="1"/>
      <c r="R142" s="1"/>
    </row>
    <row r="143" spans="1:18" ht="12.75">
      <c r="A143" s="111" t="s">
        <v>242</v>
      </c>
      <c r="B143" s="112" t="s">
        <v>243</v>
      </c>
      <c r="C143" s="24">
        <f t="shared" si="1"/>
        <v>0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10" t="str">
        <f>IF('NORSKEID BANK, DIREKTE DEBITOR'!C143+'NORSKEID BANK, DIREKTE DEBITOR'!M143+'NORSKEID BANK, DIREKTE DEBITOR'!Q143-'NORSKEID BANK, ENDELIG RISIKO'!C143=0,"ok","ikke avstemt")</f>
        <v>ok</v>
      </c>
      <c r="N143" s="34"/>
      <c r="O143" s="77"/>
      <c r="P143" s="77"/>
      <c r="Q143" s="1"/>
      <c r="R143" s="1"/>
    </row>
    <row r="144" spans="1:18" ht="12.75">
      <c r="A144" s="111" t="s">
        <v>244</v>
      </c>
      <c r="B144" s="112" t="s">
        <v>245</v>
      </c>
      <c r="C144" s="24">
        <f t="shared" si="1"/>
        <v>0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10" t="str">
        <f>IF('NORSKEID BANK, DIREKTE DEBITOR'!C144+'NORSKEID BANK, DIREKTE DEBITOR'!M144+'NORSKEID BANK, DIREKTE DEBITOR'!Q144-'NORSKEID BANK, ENDELIG RISIKO'!C144=0,"ok","ikke avstemt")</f>
        <v>ok</v>
      </c>
      <c r="N144" s="34"/>
      <c r="O144" s="77"/>
      <c r="P144" s="77"/>
      <c r="Q144" s="1"/>
      <c r="R144" s="1"/>
    </row>
    <row r="145" spans="1:18" ht="12.75">
      <c r="A145" s="111" t="s">
        <v>246</v>
      </c>
      <c r="B145" s="112" t="s">
        <v>247</v>
      </c>
      <c r="C145" s="24">
        <f aca="true" t="shared" si="2" ref="C145:C208">IF(SUM(D145:G145)-SUM(H145:I145)=0,SUM(D145:G145),"ikke avstemt")</f>
        <v>0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10" t="str">
        <f>IF('NORSKEID BANK, DIREKTE DEBITOR'!C145+'NORSKEID BANK, DIREKTE DEBITOR'!M145+'NORSKEID BANK, DIREKTE DEBITOR'!Q145-'NORSKEID BANK, ENDELIG RISIKO'!C145=0,"ok","ikke avstemt")</f>
        <v>ok</v>
      </c>
      <c r="N145" s="34"/>
      <c r="O145" s="77"/>
      <c r="P145" s="77"/>
      <c r="Q145" s="1"/>
      <c r="R145" s="1"/>
    </row>
    <row r="146" spans="1:18" ht="12.75">
      <c r="A146" s="111" t="s">
        <v>248</v>
      </c>
      <c r="B146" s="112" t="s">
        <v>249</v>
      </c>
      <c r="C146" s="24">
        <f t="shared" si="2"/>
        <v>0</v>
      </c>
      <c r="D146" s="14"/>
      <c r="E146" s="14"/>
      <c r="F146" s="14"/>
      <c r="G146" s="14"/>
      <c r="H146" s="14"/>
      <c r="I146" s="14"/>
      <c r="J146" s="14"/>
      <c r="K146" s="14"/>
      <c r="L146" s="14"/>
      <c r="M146" s="110" t="str">
        <f>IF('NORSKEID BANK, DIREKTE DEBITOR'!C146+'NORSKEID BANK, DIREKTE DEBITOR'!M146+'NORSKEID BANK, DIREKTE DEBITOR'!Q146-'NORSKEID BANK, ENDELIG RISIKO'!C146=0,"ok","ikke avstemt")</f>
        <v>ok</v>
      </c>
      <c r="N146" s="34"/>
      <c r="O146" s="77"/>
      <c r="P146" s="77"/>
      <c r="Q146" s="1"/>
      <c r="R146" s="1"/>
    </row>
    <row r="147" spans="1:18" ht="12.75">
      <c r="A147" s="111" t="s">
        <v>250</v>
      </c>
      <c r="B147" s="112" t="s">
        <v>251</v>
      </c>
      <c r="C147" s="24">
        <f t="shared" si="2"/>
        <v>0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10" t="str">
        <f>IF('NORSKEID BANK, DIREKTE DEBITOR'!C147+'NORSKEID BANK, DIREKTE DEBITOR'!M147+'NORSKEID BANK, DIREKTE DEBITOR'!Q147-'NORSKEID BANK, ENDELIG RISIKO'!C147=0,"ok","ikke avstemt")</f>
        <v>ok</v>
      </c>
      <c r="N147" s="34"/>
      <c r="O147" s="77"/>
      <c r="P147" s="77"/>
      <c r="Q147" s="1"/>
      <c r="R147" s="1"/>
    </row>
    <row r="148" spans="1:18" ht="12.75">
      <c r="A148" s="111" t="s">
        <v>586</v>
      </c>
      <c r="B148" s="112" t="s">
        <v>252</v>
      </c>
      <c r="C148" s="24">
        <f t="shared" si="2"/>
        <v>0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10" t="str">
        <f>IF('NORSKEID BANK, DIREKTE DEBITOR'!C148+'NORSKEID BANK, DIREKTE DEBITOR'!M148+'NORSKEID BANK, DIREKTE DEBITOR'!Q148-'NORSKEID BANK, ENDELIG RISIKO'!C148=0,"ok","ikke avstemt")</f>
        <v>ok</v>
      </c>
      <c r="N148" s="34"/>
      <c r="O148" s="77"/>
      <c r="P148" s="77"/>
      <c r="Q148" s="1"/>
      <c r="R148" s="1"/>
    </row>
    <row r="149" spans="1:18" ht="12.75">
      <c r="A149" s="111" t="s">
        <v>253</v>
      </c>
      <c r="B149" s="112" t="s">
        <v>254</v>
      </c>
      <c r="C149" s="24">
        <f t="shared" si="2"/>
        <v>0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10" t="str">
        <f>IF('NORSKEID BANK, DIREKTE DEBITOR'!C149+'NORSKEID BANK, DIREKTE DEBITOR'!M149+'NORSKEID BANK, DIREKTE DEBITOR'!Q149-'NORSKEID BANK, ENDELIG RISIKO'!C149=0,"ok","ikke avstemt")</f>
        <v>ok</v>
      </c>
      <c r="N149" s="34"/>
      <c r="O149" s="77"/>
      <c r="P149" s="77"/>
      <c r="Q149" s="1"/>
      <c r="R149" s="1"/>
    </row>
    <row r="150" spans="1:18" ht="12.75">
      <c r="A150" s="111" t="s">
        <v>255</v>
      </c>
      <c r="B150" s="112" t="s">
        <v>256</v>
      </c>
      <c r="C150" s="24">
        <f t="shared" si="2"/>
        <v>0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10" t="str">
        <f>IF('NORSKEID BANK, DIREKTE DEBITOR'!C150+'NORSKEID BANK, DIREKTE DEBITOR'!M150+'NORSKEID BANK, DIREKTE DEBITOR'!Q150-'NORSKEID BANK, ENDELIG RISIKO'!C150=0,"ok","ikke avstemt")</f>
        <v>ok</v>
      </c>
      <c r="N150" s="34"/>
      <c r="O150" s="77"/>
      <c r="P150" s="77"/>
      <c r="Q150" s="1"/>
      <c r="R150" s="1"/>
    </row>
    <row r="151" spans="1:18" ht="12.75">
      <c r="A151" s="111" t="s">
        <v>257</v>
      </c>
      <c r="B151" s="112" t="s">
        <v>258</v>
      </c>
      <c r="C151" s="24">
        <f t="shared" si="2"/>
        <v>0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10" t="str">
        <f>IF('NORSKEID BANK, DIREKTE DEBITOR'!C151+'NORSKEID BANK, DIREKTE DEBITOR'!M151+'NORSKEID BANK, DIREKTE DEBITOR'!Q151-'NORSKEID BANK, ENDELIG RISIKO'!C151=0,"ok","ikke avstemt")</f>
        <v>ok</v>
      </c>
      <c r="N151" s="34"/>
      <c r="O151" s="77"/>
      <c r="P151" s="77"/>
      <c r="Q151" s="1"/>
      <c r="R151" s="1"/>
    </row>
    <row r="152" spans="1:18" ht="12.75">
      <c r="A152" s="111" t="s">
        <v>259</v>
      </c>
      <c r="B152" s="112" t="s">
        <v>260</v>
      </c>
      <c r="C152" s="24">
        <f t="shared" si="2"/>
        <v>0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10" t="str">
        <f>IF('NORSKEID BANK, DIREKTE DEBITOR'!C152+'NORSKEID BANK, DIREKTE DEBITOR'!M152+'NORSKEID BANK, DIREKTE DEBITOR'!Q152-'NORSKEID BANK, ENDELIG RISIKO'!C152=0,"ok","ikke avstemt")</f>
        <v>ok</v>
      </c>
      <c r="N152" s="34"/>
      <c r="O152" s="77"/>
      <c r="P152" s="77"/>
      <c r="Q152" s="1"/>
      <c r="R152" s="1"/>
    </row>
    <row r="153" spans="1:18" ht="12.75">
      <c r="A153" s="111" t="s">
        <v>261</v>
      </c>
      <c r="B153" s="112" t="s">
        <v>262</v>
      </c>
      <c r="C153" s="24">
        <f t="shared" si="2"/>
        <v>0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10" t="str">
        <f>IF('NORSKEID BANK, DIREKTE DEBITOR'!C153+'NORSKEID BANK, DIREKTE DEBITOR'!M153+'NORSKEID BANK, DIREKTE DEBITOR'!Q153-'NORSKEID BANK, ENDELIG RISIKO'!C153=0,"ok","ikke avstemt")</f>
        <v>ok</v>
      </c>
      <c r="N153" s="34"/>
      <c r="O153" s="77"/>
      <c r="P153" s="77"/>
      <c r="Q153" s="1"/>
      <c r="R153" s="1"/>
    </row>
    <row r="154" spans="1:18" ht="12.75">
      <c r="A154" s="111" t="s">
        <v>263</v>
      </c>
      <c r="B154" s="112" t="s">
        <v>264</v>
      </c>
      <c r="C154" s="24">
        <f t="shared" si="2"/>
        <v>0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10" t="str">
        <f>IF('NORSKEID BANK, DIREKTE DEBITOR'!C154+'NORSKEID BANK, DIREKTE DEBITOR'!M154+'NORSKEID BANK, DIREKTE DEBITOR'!Q154-'NORSKEID BANK, ENDELIG RISIKO'!C154=0,"ok","ikke avstemt")</f>
        <v>ok</v>
      </c>
      <c r="N154" s="34"/>
      <c r="O154" s="77"/>
      <c r="P154" s="77"/>
      <c r="Q154" s="1"/>
      <c r="R154" s="1"/>
    </row>
    <row r="155" spans="1:18" ht="12.75">
      <c r="A155" s="111" t="s">
        <v>265</v>
      </c>
      <c r="B155" s="112" t="s">
        <v>266</v>
      </c>
      <c r="C155" s="24">
        <f t="shared" si="2"/>
        <v>0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10" t="str">
        <f>IF('NORSKEID BANK, DIREKTE DEBITOR'!C155+'NORSKEID BANK, DIREKTE DEBITOR'!M155+'NORSKEID BANK, DIREKTE DEBITOR'!Q155-'NORSKEID BANK, ENDELIG RISIKO'!C155=0,"ok","ikke avstemt")</f>
        <v>ok</v>
      </c>
      <c r="N155" s="34"/>
      <c r="O155" s="77"/>
      <c r="P155" s="77"/>
      <c r="Q155" s="1"/>
      <c r="R155" s="1"/>
    </row>
    <row r="156" spans="1:18" ht="12.75">
      <c r="A156" s="111" t="s">
        <v>267</v>
      </c>
      <c r="B156" s="112" t="s">
        <v>268</v>
      </c>
      <c r="C156" s="24">
        <f t="shared" si="2"/>
        <v>0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10" t="str">
        <f>IF('NORSKEID BANK, DIREKTE DEBITOR'!C156+'NORSKEID BANK, DIREKTE DEBITOR'!M156+'NORSKEID BANK, DIREKTE DEBITOR'!Q156-'NORSKEID BANK, ENDELIG RISIKO'!C156=0,"ok","ikke avstemt")</f>
        <v>ok</v>
      </c>
      <c r="N156" s="34"/>
      <c r="O156" s="77"/>
      <c r="P156" s="77"/>
      <c r="Q156" s="1"/>
      <c r="R156" s="1"/>
    </row>
    <row r="157" spans="1:18" ht="12.75">
      <c r="A157" s="111" t="s">
        <v>269</v>
      </c>
      <c r="B157" s="112" t="s">
        <v>270</v>
      </c>
      <c r="C157" s="24">
        <f t="shared" si="2"/>
        <v>0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10" t="str">
        <f>IF('NORSKEID BANK, DIREKTE DEBITOR'!C157+'NORSKEID BANK, DIREKTE DEBITOR'!M157+'NORSKEID BANK, DIREKTE DEBITOR'!Q157-'NORSKEID BANK, ENDELIG RISIKO'!C157=0,"ok","ikke avstemt")</f>
        <v>ok</v>
      </c>
      <c r="N157" s="34"/>
      <c r="O157" s="77"/>
      <c r="P157" s="77"/>
      <c r="Q157" s="1"/>
      <c r="R157" s="1"/>
    </row>
    <row r="158" spans="1:18" ht="12.75">
      <c r="A158" s="111" t="s">
        <v>271</v>
      </c>
      <c r="B158" s="112" t="s">
        <v>272</v>
      </c>
      <c r="C158" s="24">
        <f t="shared" si="2"/>
        <v>0</v>
      </c>
      <c r="D158" s="14"/>
      <c r="E158" s="14"/>
      <c r="F158" s="14"/>
      <c r="G158" s="14"/>
      <c r="H158" s="14"/>
      <c r="I158" s="14"/>
      <c r="J158" s="14"/>
      <c r="K158" s="14"/>
      <c r="L158" s="14"/>
      <c r="M158" s="110" t="str">
        <f>IF('NORSKEID BANK, DIREKTE DEBITOR'!C158+'NORSKEID BANK, DIREKTE DEBITOR'!M158+'NORSKEID BANK, DIREKTE DEBITOR'!Q158-'NORSKEID BANK, ENDELIG RISIKO'!C158=0,"ok","ikke avstemt")</f>
        <v>ok</v>
      </c>
      <c r="N158" s="34"/>
      <c r="O158" s="77"/>
      <c r="P158" s="77"/>
      <c r="Q158" s="1"/>
      <c r="R158" s="1"/>
    </row>
    <row r="159" spans="1:18" ht="12.75">
      <c r="A159" s="111" t="s">
        <v>273</v>
      </c>
      <c r="B159" s="112" t="s">
        <v>274</v>
      </c>
      <c r="C159" s="24">
        <f t="shared" si="2"/>
        <v>0</v>
      </c>
      <c r="D159" s="14"/>
      <c r="E159" s="14"/>
      <c r="F159" s="14"/>
      <c r="G159" s="14"/>
      <c r="H159" s="14"/>
      <c r="I159" s="14"/>
      <c r="J159" s="14"/>
      <c r="K159" s="14"/>
      <c r="L159" s="14"/>
      <c r="M159" s="110" t="str">
        <f>IF('NORSKEID BANK, DIREKTE DEBITOR'!C159+'NORSKEID BANK, DIREKTE DEBITOR'!M159+'NORSKEID BANK, DIREKTE DEBITOR'!Q159-'NORSKEID BANK, ENDELIG RISIKO'!C159=0,"ok","ikke avstemt")</f>
        <v>ok</v>
      </c>
      <c r="N159" s="34"/>
      <c r="O159" s="77"/>
      <c r="P159" s="77"/>
      <c r="Q159" s="1"/>
      <c r="R159" s="1"/>
    </row>
    <row r="160" spans="1:18" ht="12.75">
      <c r="A160" s="111" t="s">
        <v>275</v>
      </c>
      <c r="B160" s="112" t="s">
        <v>276</v>
      </c>
      <c r="C160" s="24">
        <f t="shared" si="2"/>
        <v>0</v>
      </c>
      <c r="D160" s="14"/>
      <c r="E160" s="14"/>
      <c r="F160" s="14"/>
      <c r="G160" s="14"/>
      <c r="H160" s="14"/>
      <c r="I160" s="14"/>
      <c r="J160" s="14"/>
      <c r="K160" s="14"/>
      <c r="L160" s="14"/>
      <c r="M160" s="110" t="str">
        <f>IF('NORSKEID BANK, DIREKTE DEBITOR'!C160+'NORSKEID BANK, DIREKTE DEBITOR'!M160+'NORSKEID BANK, DIREKTE DEBITOR'!Q160-'NORSKEID BANK, ENDELIG RISIKO'!C160=0,"ok","ikke avstemt")</f>
        <v>ok</v>
      </c>
      <c r="N160" s="34"/>
      <c r="O160" s="77"/>
      <c r="P160" s="77"/>
      <c r="Q160" s="1"/>
      <c r="R160" s="1"/>
    </row>
    <row r="161" spans="1:18" ht="12.75">
      <c r="A161" s="111" t="s">
        <v>277</v>
      </c>
      <c r="B161" s="112" t="s">
        <v>278</v>
      </c>
      <c r="C161" s="24">
        <f t="shared" si="2"/>
        <v>0</v>
      </c>
      <c r="D161" s="14"/>
      <c r="E161" s="14"/>
      <c r="F161" s="14"/>
      <c r="G161" s="14"/>
      <c r="H161" s="14"/>
      <c r="I161" s="14"/>
      <c r="J161" s="14"/>
      <c r="K161" s="14"/>
      <c r="L161" s="14"/>
      <c r="M161" s="110" t="str">
        <f>IF('NORSKEID BANK, DIREKTE DEBITOR'!C161+'NORSKEID BANK, DIREKTE DEBITOR'!M161+'NORSKEID BANK, DIREKTE DEBITOR'!Q161-'NORSKEID BANK, ENDELIG RISIKO'!C161=0,"ok","ikke avstemt")</f>
        <v>ok</v>
      </c>
      <c r="N161" s="34"/>
      <c r="O161" s="77"/>
      <c r="P161" s="77"/>
      <c r="Q161" s="1"/>
      <c r="R161" s="1"/>
    </row>
    <row r="162" spans="1:18" ht="12.75">
      <c r="A162" s="111" t="s">
        <v>279</v>
      </c>
      <c r="B162" s="112" t="s">
        <v>280</v>
      </c>
      <c r="C162" s="24">
        <f t="shared" si="2"/>
        <v>0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10" t="str">
        <f>IF('NORSKEID BANK, DIREKTE DEBITOR'!C162+'NORSKEID BANK, DIREKTE DEBITOR'!M162+'NORSKEID BANK, DIREKTE DEBITOR'!Q162-'NORSKEID BANK, ENDELIG RISIKO'!C162=0,"ok","ikke avstemt")</f>
        <v>ok</v>
      </c>
      <c r="N162" s="34"/>
      <c r="O162" s="77"/>
      <c r="P162" s="77"/>
      <c r="Q162" s="1"/>
      <c r="R162" s="1"/>
    </row>
    <row r="163" spans="1:18" ht="12.75">
      <c r="A163" s="111" t="s">
        <v>281</v>
      </c>
      <c r="B163" s="112" t="s">
        <v>282</v>
      </c>
      <c r="C163" s="24">
        <f t="shared" si="2"/>
        <v>0</v>
      </c>
      <c r="D163" s="14"/>
      <c r="E163" s="14"/>
      <c r="F163" s="14"/>
      <c r="G163" s="14"/>
      <c r="H163" s="14"/>
      <c r="I163" s="14"/>
      <c r="J163" s="14"/>
      <c r="K163" s="14"/>
      <c r="L163" s="14"/>
      <c r="M163" s="110" t="str">
        <f>IF('NORSKEID BANK, DIREKTE DEBITOR'!C163+'NORSKEID BANK, DIREKTE DEBITOR'!M163+'NORSKEID BANK, DIREKTE DEBITOR'!Q163-'NORSKEID BANK, ENDELIG RISIKO'!C163=0,"ok","ikke avstemt")</f>
        <v>ok</v>
      </c>
      <c r="N163" s="34"/>
      <c r="O163" s="77"/>
      <c r="P163" s="77"/>
      <c r="Q163" s="1"/>
      <c r="R163" s="1"/>
    </row>
    <row r="164" spans="1:18" ht="12.75">
      <c r="A164" s="111" t="s">
        <v>283</v>
      </c>
      <c r="B164" s="112" t="s">
        <v>284</v>
      </c>
      <c r="C164" s="24">
        <f t="shared" si="2"/>
        <v>0</v>
      </c>
      <c r="D164" s="14"/>
      <c r="E164" s="14"/>
      <c r="F164" s="14"/>
      <c r="G164" s="14"/>
      <c r="H164" s="14"/>
      <c r="I164" s="14"/>
      <c r="J164" s="14"/>
      <c r="K164" s="14"/>
      <c r="L164" s="14"/>
      <c r="M164" s="110" t="str">
        <f>IF('NORSKEID BANK, DIREKTE DEBITOR'!C164+'NORSKEID BANK, DIREKTE DEBITOR'!M164+'NORSKEID BANK, DIREKTE DEBITOR'!Q164-'NORSKEID BANK, ENDELIG RISIKO'!C164=0,"ok","ikke avstemt")</f>
        <v>ok</v>
      </c>
      <c r="N164" s="34"/>
      <c r="O164" s="77"/>
      <c r="P164" s="77"/>
      <c r="Q164" s="1"/>
      <c r="R164" s="1"/>
    </row>
    <row r="165" spans="1:18" ht="12.75">
      <c r="A165" s="111" t="s">
        <v>285</v>
      </c>
      <c r="B165" s="112" t="s">
        <v>286</v>
      </c>
      <c r="C165" s="24">
        <f t="shared" si="2"/>
        <v>0</v>
      </c>
      <c r="D165" s="14"/>
      <c r="E165" s="14"/>
      <c r="F165" s="14"/>
      <c r="G165" s="14"/>
      <c r="H165" s="14"/>
      <c r="I165" s="14"/>
      <c r="J165" s="14"/>
      <c r="K165" s="14"/>
      <c r="L165" s="14"/>
      <c r="M165" s="110" t="str">
        <f>IF('NORSKEID BANK, DIREKTE DEBITOR'!C165+'NORSKEID BANK, DIREKTE DEBITOR'!M165+'NORSKEID BANK, DIREKTE DEBITOR'!Q165-'NORSKEID BANK, ENDELIG RISIKO'!C165=0,"ok","ikke avstemt")</f>
        <v>ok</v>
      </c>
      <c r="N165" s="34"/>
      <c r="O165" s="77"/>
      <c r="P165" s="77"/>
      <c r="Q165" s="1"/>
      <c r="R165" s="1"/>
    </row>
    <row r="166" spans="1:18" ht="12.75">
      <c r="A166" s="111" t="s">
        <v>287</v>
      </c>
      <c r="B166" s="112" t="s">
        <v>288</v>
      </c>
      <c r="C166" s="24">
        <f t="shared" si="2"/>
        <v>0</v>
      </c>
      <c r="D166" s="14"/>
      <c r="E166" s="14"/>
      <c r="F166" s="14"/>
      <c r="G166" s="14"/>
      <c r="H166" s="14"/>
      <c r="I166" s="14"/>
      <c r="J166" s="14"/>
      <c r="K166" s="14"/>
      <c r="L166" s="14"/>
      <c r="M166" s="110" t="str">
        <f>IF('NORSKEID BANK, DIREKTE DEBITOR'!C166+'NORSKEID BANK, DIREKTE DEBITOR'!M166+'NORSKEID BANK, DIREKTE DEBITOR'!Q166-'NORSKEID BANK, ENDELIG RISIKO'!C166=0,"ok","ikke avstemt")</f>
        <v>ok</v>
      </c>
      <c r="N166" s="34"/>
      <c r="O166" s="77"/>
      <c r="P166" s="77"/>
      <c r="Q166" s="1"/>
      <c r="R166" s="1"/>
    </row>
    <row r="167" spans="1:18" ht="12.75">
      <c r="A167" s="111" t="s">
        <v>289</v>
      </c>
      <c r="B167" s="112" t="s">
        <v>290</v>
      </c>
      <c r="C167" s="24">
        <f t="shared" si="2"/>
        <v>0</v>
      </c>
      <c r="D167" s="14"/>
      <c r="E167" s="14"/>
      <c r="F167" s="14"/>
      <c r="G167" s="14"/>
      <c r="H167" s="14"/>
      <c r="I167" s="14"/>
      <c r="J167" s="14"/>
      <c r="K167" s="14"/>
      <c r="L167" s="14"/>
      <c r="M167" s="110" t="str">
        <f>IF('NORSKEID BANK, DIREKTE DEBITOR'!C167+'NORSKEID BANK, DIREKTE DEBITOR'!M167+'NORSKEID BANK, DIREKTE DEBITOR'!Q167-'NORSKEID BANK, ENDELIG RISIKO'!C167=0,"ok","ikke avstemt")</f>
        <v>ok</v>
      </c>
      <c r="N167" s="34"/>
      <c r="O167" s="77"/>
      <c r="P167" s="77"/>
      <c r="Q167" s="1"/>
      <c r="R167" s="1"/>
    </row>
    <row r="168" spans="1:18" ht="12.75">
      <c r="A168" s="111" t="s">
        <v>291</v>
      </c>
      <c r="B168" s="112" t="s">
        <v>292</v>
      </c>
      <c r="C168" s="24">
        <f t="shared" si="2"/>
        <v>0</v>
      </c>
      <c r="D168" s="14"/>
      <c r="E168" s="14"/>
      <c r="F168" s="14"/>
      <c r="G168" s="14"/>
      <c r="H168" s="14"/>
      <c r="I168" s="14"/>
      <c r="J168" s="14"/>
      <c r="K168" s="14"/>
      <c r="L168" s="14"/>
      <c r="M168" s="110" t="str">
        <f>IF('NORSKEID BANK, DIREKTE DEBITOR'!C168+'NORSKEID BANK, DIREKTE DEBITOR'!M168+'NORSKEID BANK, DIREKTE DEBITOR'!Q168-'NORSKEID BANK, ENDELIG RISIKO'!C168=0,"ok","ikke avstemt")</f>
        <v>ok</v>
      </c>
      <c r="N168" s="34"/>
      <c r="O168" s="77"/>
      <c r="P168" s="77"/>
      <c r="Q168" s="1"/>
      <c r="R168" s="1"/>
    </row>
    <row r="169" spans="1:18" ht="12.75">
      <c r="A169" s="111" t="s">
        <v>293</v>
      </c>
      <c r="B169" s="112" t="s">
        <v>294</v>
      </c>
      <c r="C169" s="24">
        <f t="shared" si="2"/>
        <v>0</v>
      </c>
      <c r="D169" s="14"/>
      <c r="E169" s="14"/>
      <c r="F169" s="14"/>
      <c r="G169" s="14"/>
      <c r="H169" s="14"/>
      <c r="I169" s="14"/>
      <c r="J169" s="14"/>
      <c r="K169" s="14"/>
      <c r="L169" s="14"/>
      <c r="M169" s="110" t="str">
        <f>IF('NORSKEID BANK, DIREKTE DEBITOR'!C169+'NORSKEID BANK, DIREKTE DEBITOR'!M169+'NORSKEID BANK, DIREKTE DEBITOR'!Q169-'NORSKEID BANK, ENDELIG RISIKO'!C169=0,"ok","ikke avstemt")</f>
        <v>ok</v>
      </c>
      <c r="N169" s="34"/>
      <c r="O169" s="77"/>
      <c r="P169" s="77"/>
      <c r="Q169" s="1"/>
      <c r="R169" s="1"/>
    </row>
    <row r="170" spans="1:18" ht="12.75">
      <c r="A170" s="111" t="s">
        <v>295</v>
      </c>
      <c r="B170" s="112" t="s">
        <v>296</v>
      </c>
      <c r="C170" s="24">
        <f t="shared" si="2"/>
        <v>0</v>
      </c>
      <c r="D170" s="14"/>
      <c r="E170" s="14"/>
      <c r="F170" s="14"/>
      <c r="G170" s="14"/>
      <c r="H170" s="14"/>
      <c r="I170" s="14"/>
      <c r="J170" s="14"/>
      <c r="K170" s="14"/>
      <c r="L170" s="14"/>
      <c r="M170" s="110" t="str">
        <f>IF('NORSKEID BANK, DIREKTE DEBITOR'!C170+'NORSKEID BANK, DIREKTE DEBITOR'!M170+'NORSKEID BANK, DIREKTE DEBITOR'!Q170-'NORSKEID BANK, ENDELIG RISIKO'!C170=0,"ok","ikke avstemt")</f>
        <v>ok</v>
      </c>
      <c r="N170" s="34"/>
      <c r="O170" s="77"/>
      <c r="P170" s="77"/>
      <c r="Q170" s="1"/>
      <c r="R170" s="1"/>
    </row>
    <row r="171" spans="1:18" ht="12.75">
      <c r="A171" s="111" t="s">
        <v>297</v>
      </c>
      <c r="B171" s="112" t="s">
        <v>298</v>
      </c>
      <c r="C171" s="24">
        <f t="shared" si="2"/>
        <v>0</v>
      </c>
      <c r="D171" s="14"/>
      <c r="E171" s="14"/>
      <c r="F171" s="14"/>
      <c r="G171" s="14"/>
      <c r="H171" s="14"/>
      <c r="I171" s="14"/>
      <c r="J171" s="14"/>
      <c r="K171" s="14"/>
      <c r="L171" s="14"/>
      <c r="M171" s="110" t="str">
        <f>IF('NORSKEID BANK, DIREKTE DEBITOR'!C171+'NORSKEID BANK, DIREKTE DEBITOR'!M171+'NORSKEID BANK, DIREKTE DEBITOR'!Q171-'NORSKEID BANK, ENDELIG RISIKO'!C171=0,"ok","ikke avstemt")</f>
        <v>ok</v>
      </c>
      <c r="N171" s="34"/>
      <c r="O171" s="77"/>
      <c r="P171" s="77"/>
      <c r="Q171" s="1"/>
      <c r="R171" s="1"/>
    </row>
    <row r="172" spans="1:18" ht="12.75">
      <c r="A172" s="111" t="s">
        <v>299</v>
      </c>
      <c r="B172" s="112" t="s">
        <v>300</v>
      </c>
      <c r="C172" s="24">
        <f t="shared" si="2"/>
        <v>0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110" t="str">
        <f>IF('NORSKEID BANK, DIREKTE DEBITOR'!C172+'NORSKEID BANK, DIREKTE DEBITOR'!M172+'NORSKEID BANK, DIREKTE DEBITOR'!Q172-'NORSKEID BANK, ENDELIG RISIKO'!C172=0,"ok","ikke avstemt")</f>
        <v>ok</v>
      </c>
      <c r="N172" s="34"/>
      <c r="O172" s="77"/>
      <c r="P172" s="77"/>
      <c r="Q172" s="1"/>
      <c r="R172" s="1"/>
    </row>
    <row r="173" spans="1:18" ht="12.75">
      <c r="A173" s="111" t="s">
        <v>301</v>
      </c>
      <c r="B173" s="112" t="s">
        <v>302</v>
      </c>
      <c r="C173" s="24">
        <f t="shared" si="2"/>
        <v>0</v>
      </c>
      <c r="D173" s="14"/>
      <c r="E173" s="14"/>
      <c r="F173" s="14"/>
      <c r="G173" s="14"/>
      <c r="H173" s="14"/>
      <c r="I173" s="14"/>
      <c r="J173" s="14"/>
      <c r="K173" s="14"/>
      <c r="L173" s="14"/>
      <c r="M173" s="110" t="str">
        <f>IF('NORSKEID BANK, DIREKTE DEBITOR'!C173+'NORSKEID BANK, DIREKTE DEBITOR'!M173+'NORSKEID BANK, DIREKTE DEBITOR'!Q173-'NORSKEID BANK, ENDELIG RISIKO'!C173=0,"ok","ikke avstemt")</f>
        <v>ok</v>
      </c>
      <c r="N173" s="34"/>
      <c r="O173" s="77"/>
      <c r="P173" s="77"/>
      <c r="Q173" s="1"/>
      <c r="R173" s="1"/>
    </row>
    <row r="174" spans="1:18" ht="12.75">
      <c r="A174" s="111" t="s">
        <v>303</v>
      </c>
      <c r="B174" s="112" t="s">
        <v>304</v>
      </c>
      <c r="C174" s="24">
        <f t="shared" si="2"/>
        <v>0</v>
      </c>
      <c r="D174" s="14"/>
      <c r="E174" s="14"/>
      <c r="F174" s="14"/>
      <c r="G174" s="14"/>
      <c r="H174" s="14"/>
      <c r="I174" s="14"/>
      <c r="J174" s="14"/>
      <c r="K174" s="14"/>
      <c r="L174" s="14"/>
      <c r="M174" s="110" t="str">
        <f>IF('NORSKEID BANK, DIREKTE DEBITOR'!C174+'NORSKEID BANK, DIREKTE DEBITOR'!M174+'NORSKEID BANK, DIREKTE DEBITOR'!Q174-'NORSKEID BANK, ENDELIG RISIKO'!C174=0,"ok","ikke avstemt")</f>
        <v>ok</v>
      </c>
      <c r="N174" s="34"/>
      <c r="O174" s="77"/>
      <c r="P174" s="77"/>
      <c r="Q174" s="1"/>
      <c r="R174" s="1"/>
    </row>
    <row r="175" spans="1:18" ht="12.75">
      <c r="A175" s="111" t="s">
        <v>305</v>
      </c>
      <c r="B175" s="112" t="s">
        <v>306</v>
      </c>
      <c r="C175" s="24">
        <f t="shared" si="2"/>
        <v>0</v>
      </c>
      <c r="D175" s="14"/>
      <c r="E175" s="14"/>
      <c r="F175" s="14"/>
      <c r="G175" s="14"/>
      <c r="H175" s="14"/>
      <c r="I175" s="14"/>
      <c r="J175" s="14"/>
      <c r="K175" s="14"/>
      <c r="L175" s="14"/>
      <c r="M175" s="110" t="str">
        <f>IF('NORSKEID BANK, DIREKTE DEBITOR'!C175+'NORSKEID BANK, DIREKTE DEBITOR'!M175+'NORSKEID BANK, DIREKTE DEBITOR'!Q175-'NORSKEID BANK, ENDELIG RISIKO'!C175=0,"ok","ikke avstemt")</f>
        <v>ok</v>
      </c>
      <c r="N175" s="34"/>
      <c r="O175" s="77"/>
      <c r="P175" s="77"/>
      <c r="Q175" s="1"/>
      <c r="R175" s="1"/>
    </row>
    <row r="176" spans="1:18" ht="12.75">
      <c r="A176" s="111" t="s">
        <v>307</v>
      </c>
      <c r="B176" s="112" t="s">
        <v>308</v>
      </c>
      <c r="C176" s="24">
        <f t="shared" si="2"/>
        <v>0</v>
      </c>
      <c r="D176" s="14"/>
      <c r="E176" s="14"/>
      <c r="F176" s="14"/>
      <c r="G176" s="14"/>
      <c r="H176" s="14"/>
      <c r="I176" s="14"/>
      <c r="J176" s="14"/>
      <c r="K176" s="14"/>
      <c r="L176" s="14"/>
      <c r="M176" s="110" t="str">
        <f>IF('NORSKEID BANK, DIREKTE DEBITOR'!C176+'NORSKEID BANK, DIREKTE DEBITOR'!M176+'NORSKEID BANK, DIREKTE DEBITOR'!Q176-'NORSKEID BANK, ENDELIG RISIKO'!C176=0,"ok","ikke avstemt")</f>
        <v>ok</v>
      </c>
      <c r="N176" s="34"/>
      <c r="O176" s="77"/>
      <c r="P176" s="77"/>
      <c r="Q176" s="1"/>
      <c r="R176" s="1"/>
    </row>
    <row r="177" spans="1:18" ht="12.75">
      <c r="A177" s="111" t="s">
        <v>309</v>
      </c>
      <c r="B177" s="112" t="s">
        <v>310</v>
      </c>
      <c r="C177" s="24">
        <f t="shared" si="2"/>
        <v>0</v>
      </c>
      <c r="D177" s="14"/>
      <c r="E177" s="14"/>
      <c r="F177" s="14"/>
      <c r="G177" s="14"/>
      <c r="H177" s="14"/>
      <c r="I177" s="14"/>
      <c r="J177" s="14"/>
      <c r="K177" s="14"/>
      <c r="L177" s="14"/>
      <c r="M177" s="110" t="str">
        <f>IF('NORSKEID BANK, DIREKTE DEBITOR'!C177+'NORSKEID BANK, DIREKTE DEBITOR'!M177+'NORSKEID BANK, DIREKTE DEBITOR'!Q177-'NORSKEID BANK, ENDELIG RISIKO'!C177=0,"ok","ikke avstemt")</f>
        <v>ok</v>
      </c>
      <c r="N177" s="34"/>
      <c r="O177" s="77"/>
      <c r="P177" s="77"/>
      <c r="Q177" s="1"/>
      <c r="R177" s="1"/>
    </row>
    <row r="178" spans="1:18" ht="12.75">
      <c r="A178" s="111" t="s">
        <v>311</v>
      </c>
      <c r="B178" s="112" t="s">
        <v>312</v>
      </c>
      <c r="C178" s="24">
        <f t="shared" si="2"/>
        <v>0</v>
      </c>
      <c r="D178" s="14"/>
      <c r="E178" s="14"/>
      <c r="F178" s="14"/>
      <c r="G178" s="14"/>
      <c r="H178" s="14"/>
      <c r="I178" s="14"/>
      <c r="J178" s="14"/>
      <c r="K178" s="14"/>
      <c r="L178" s="14"/>
      <c r="M178" s="110" t="str">
        <f>IF('NORSKEID BANK, DIREKTE DEBITOR'!C178+'NORSKEID BANK, DIREKTE DEBITOR'!M178+'NORSKEID BANK, DIREKTE DEBITOR'!Q178-'NORSKEID BANK, ENDELIG RISIKO'!C178=0,"ok","ikke avstemt")</f>
        <v>ok</v>
      </c>
      <c r="N178" s="34"/>
      <c r="O178" s="77"/>
      <c r="P178" s="77"/>
      <c r="Q178" s="1"/>
      <c r="R178" s="1"/>
    </row>
    <row r="179" spans="1:18" ht="12.75">
      <c r="A179" s="111" t="s">
        <v>313</v>
      </c>
      <c r="B179" s="112" t="s">
        <v>314</v>
      </c>
      <c r="C179" s="24">
        <f t="shared" si="2"/>
        <v>0</v>
      </c>
      <c r="D179" s="14"/>
      <c r="E179" s="14"/>
      <c r="F179" s="14"/>
      <c r="G179" s="14"/>
      <c r="H179" s="14"/>
      <c r="I179" s="14"/>
      <c r="J179" s="14"/>
      <c r="K179" s="14"/>
      <c r="L179" s="14"/>
      <c r="M179" s="110" t="str">
        <f>IF('NORSKEID BANK, DIREKTE DEBITOR'!C179+'NORSKEID BANK, DIREKTE DEBITOR'!M179+'NORSKEID BANK, DIREKTE DEBITOR'!Q179-'NORSKEID BANK, ENDELIG RISIKO'!C179=0,"ok","ikke avstemt")</f>
        <v>ok</v>
      </c>
      <c r="N179" s="34"/>
      <c r="O179" s="77"/>
      <c r="P179" s="77"/>
      <c r="Q179" s="1"/>
      <c r="R179" s="1"/>
    </row>
    <row r="180" spans="1:18" ht="12.75">
      <c r="A180" s="111" t="s">
        <v>315</v>
      </c>
      <c r="B180" s="112" t="s">
        <v>316</v>
      </c>
      <c r="C180" s="24">
        <f t="shared" si="2"/>
        <v>0</v>
      </c>
      <c r="D180" s="14"/>
      <c r="E180" s="14"/>
      <c r="F180" s="14"/>
      <c r="G180" s="14"/>
      <c r="H180" s="14"/>
      <c r="I180" s="14"/>
      <c r="J180" s="14"/>
      <c r="K180" s="14"/>
      <c r="L180" s="14"/>
      <c r="M180" s="110" t="str">
        <f>IF('NORSKEID BANK, DIREKTE DEBITOR'!C180+'NORSKEID BANK, DIREKTE DEBITOR'!M180+'NORSKEID BANK, DIREKTE DEBITOR'!Q180-'NORSKEID BANK, ENDELIG RISIKO'!C180=0,"ok","ikke avstemt")</f>
        <v>ok</v>
      </c>
      <c r="N180" s="34"/>
      <c r="O180" s="77"/>
      <c r="P180" s="77"/>
      <c r="Q180" s="1"/>
      <c r="R180" s="1"/>
    </row>
    <row r="181" spans="1:18" ht="12.75">
      <c r="A181" s="111" t="s">
        <v>317</v>
      </c>
      <c r="B181" s="112" t="s">
        <v>318</v>
      </c>
      <c r="C181" s="24">
        <f t="shared" si="2"/>
        <v>0</v>
      </c>
      <c r="D181" s="14"/>
      <c r="E181" s="14"/>
      <c r="F181" s="14"/>
      <c r="G181" s="14"/>
      <c r="H181" s="14"/>
      <c r="I181" s="14"/>
      <c r="J181" s="14"/>
      <c r="K181" s="14"/>
      <c r="L181" s="14"/>
      <c r="M181" s="110" t="str">
        <f>IF('NORSKEID BANK, DIREKTE DEBITOR'!C181+'NORSKEID BANK, DIREKTE DEBITOR'!M181+'NORSKEID BANK, DIREKTE DEBITOR'!Q181-'NORSKEID BANK, ENDELIG RISIKO'!C181=0,"ok","ikke avstemt")</f>
        <v>ok</v>
      </c>
      <c r="N181" s="34"/>
      <c r="O181" s="77"/>
      <c r="P181" s="77"/>
      <c r="Q181" s="1"/>
      <c r="R181" s="1"/>
    </row>
    <row r="182" spans="1:18" ht="12.75">
      <c r="A182" s="111" t="s">
        <v>319</v>
      </c>
      <c r="B182" s="112" t="s">
        <v>320</v>
      </c>
      <c r="C182" s="24">
        <f t="shared" si="2"/>
        <v>0</v>
      </c>
      <c r="D182" s="14"/>
      <c r="E182" s="14"/>
      <c r="F182" s="14"/>
      <c r="G182" s="14"/>
      <c r="H182" s="14"/>
      <c r="I182" s="14"/>
      <c r="J182" s="14"/>
      <c r="K182" s="14"/>
      <c r="L182" s="14"/>
      <c r="M182" s="110" t="str">
        <f>IF('NORSKEID BANK, DIREKTE DEBITOR'!C182+'NORSKEID BANK, DIREKTE DEBITOR'!M182+'NORSKEID BANK, DIREKTE DEBITOR'!Q182-'NORSKEID BANK, ENDELIG RISIKO'!C182=0,"ok","ikke avstemt")</f>
        <v>ok</v>
      </c>
      <c r="N182" s="34"/>
      <c r="O182" s="77"/>
      <c r="P182" s="77"/>
      <c r="Q182" s="1"/>
      <c r="R182" s="1"/>
    </row>
    <row r="183" spans="1:18" ht="12.75">
      <c r="A183" s="111" t="s">
        <v>321</v>
      </c>
      <c r="B183" s="112" t="s">
        <v>322</v>
      </c>
      <c r="C183" s="24">
        <f t="shared" si="2"/>
        <v>0</v>
      </c>
      <c r="D183" s="14"/>
      <c r="E183" s="14"/>
      <c r="F183" s="14"/>
      <c r="G183" s="14"/>
      <c r="H183" s="14"/>
      <c r="I183" s="14"/>
      <c r="J183" s="14"/>
      <c r="K183" s="14"/>
      <c r="L183" s="14"/>
      <c r="M183" s="110" t="str">
        <f>IF('NORSKEID BANK, DIREKTE DEBITOR'!C183+'NORSKEID BANK, DIREKTE DEBITOR'!M183+'NORSKEID BANK, DIREKTE DEBITOR'!Q183-'NORSKEID BANK, ENDELIG RISIKO'!C183=0,"ok","ikke avstemt")</f>
        <v>ok</v>
      </c>
      <c r="N183" s="34"/>
      <c r="O183" s="77"/>
      <c r="P183" s="77"/>
      <c r="Q183" s="1"/>
      <c r="R183" s="1"/>
    </row>
    <row r="184" spans="1:18" ht="12.75">
      <c r="A184" s="111" t="s">
        <v>323</v>
      </c>
      <c r="B184" s="112" t="s">
        <v>324</v>
      </c>
      <c r="C184" s="24">
        <f t="shared" si="2"/>
        <v>0</v>
      </c>
      <c r="D184" s="14"/>
      <c r="E184" s="14"/>
      <c r="F184" s="14"/>
      <c r="G184" s="14"/>
      <c r="H184" s="14"/>
      <c r="I184" s="14"/>
      <c r="J184" s="14"/>
      <c r="K184" s="14"/>
      <c r="L184" s="14"/>
      <c r="M184" s="110" t="str">
        <f>IF('NORSKEID BANK, DIREKTE DEBITOR'!C184+'NORSKEID BANK, DIREKTE DEBITOR'!M184+'NORSKEID BANK, DIREKTE DEBITOR'!Q184-'NORSKEID BANK, ENDELIG RISIKO'!C184=0,"ok","ikke avstemt")</f>
        <v>ok</v>
      </c>
      <c r="N184" s="34"/>
      <c r="O184" s="77"/>
      <c r="P184" s="77"/>
      <c r="Q184" s="1"/>
      <c r="R184" s="1"/>
    </row>
    <row r="185" spans="1:18" ht="12.75">
      <c r="A185" s="111" t="s">
        <v>325</v>
      </c>
      <c r="B185" s="112" t="s">
        <v>326</v>
      </c>
      <c r="C185" s="24">
        <f t="shared" si="2"/>
        <v>0</v>
      </c>
      <c r="D185" s="14"/>
      <c r="E185" s="14"/>
      <c r="F185" s="14"/>
      <c r="G185" s="14"/>
      <c r="H185" s="14"/>
      <c r="I185" s="14"/>
      <c r="J185" s="14"/>
      <c r="K185" s="14"/>
      <c r="L185" s="14"/>
      <c r="M185" s="110" t="str">
        <f>IF('NORSKEID BANK, DIREKTE DEBITOR'!C185+'NORSKEID BANK, DIREKTE DEBITOR'!M185+'NORSKEID BANK, DIREKTE DEBITOR'!Q185-'NORSKEID BANK, ENDELIG RISIKO'!C185=0,"ok","ikke avstemt")</f>
        <v>ok</v>
      </c>
      <c r="N185" s="34"/>
      <c r="O185" s="77"/>
      <c r="P185" s="77"/>
      <c r="Q185" s="1"/>
      <c r="R185" s="1"/>
    </row>
    <row r="186" spans="1:18" ht="12.75">
      <c r="A186" s="111" t="s">
        <v>327</v>
      </c>
      <c r="B186" s="112" t="s">
        <v>328</v>
      </c>
      <c r="C186" s="24">
        <f t="shared" si="2"/>
        <v>0</v>
      </c>
      <c r="D186" s="14"/>
      <c r="E186" s="14"/>
      <c r="F186" s="14"/>
      <c r="G186" s="14"/>
      <c r="H186" s="14"/>
      <c r="I186" s="14"/>
      <c r="J186" s="14"/>
      <c r="K186" s="14"/>
      <c r="L186" s="14"/>
      <c r="M186" s="110" t="str">
        <f>IF('NORSKEID BANK, DIREKTE DEBITOR'!C186+'NORSKEID BANK, DIREKTE DEBITOR'!M186+'NORSKEID BANK, DIREKTE DEBITOR'!Q186-'NORSKEID BANK, ENDELIG RISIKO'!C186=0,"ok","ikke avstemt")</f>
        <v>ok</v>
      </c>
      <c r="N186" s="34"/>
      <c r="O186" s="77"/>
      <c r="P186" s="77"/>
      <c r="Q186" s="1"/>
      <c r="R186" s="1"/>
    </row>
    <row r="187" spans="1:18" ht="12.75">
      <c r="A187" s="111" t="s">
        <v>329</v>
      </c>
      <c r="B187" s="112" t="s">
        <v>330</v>
      </c>
      <c r="C187" s="24">
        <f t="shared" si="2"/>
        <v>0</v>
      </c>
      <c r="D187" s="14"/>
      <c r="E187" s="14"/>
      <c r="F187" s="14"/>
      <c r="G187" s="14"/>
      <c r="H187" s="14"/>
      <c r="I187" s="14"/>
      <c r="J187" s="14"/>
      <c r="K187" s="14"/>
      <c r="L187" s="14"/>
      <c r="M187" s="110" t="str">
        <f>IF('NORSKEID BANK, DIREKTE DEBITOR'!C187+'NORSKEID BANK, DIREKTE DEBITOR'!M187+'NORSKEID BANK, DIREKTE DEBITOR'!Q187-'NORSKEID BANK, ENDELIG RISIKO'!C187=0,"ok","ikke avstemt")</f>
        <v>ok</v>
      </c>
      <c r="N187" s="34"/>
      <c r="O187" s="77"/>
      <c r="P187" s="77"/>
      <c r="Q187" s="1"/>
      <c r="R187" s="1"/>
    </row>
    <row r="188" spans="1:18" ht="12.75">
      <c r="A188" s="111" t="s">
        <v>331</v>
      </c>
      <c r="B188" s="112" t="s">
        <v>332</v>
      </c>
      <c r="C188" s="24">
        <f t="shared" si="2"/>
        <v>0</v>
      </c>
      <c r="D188" s="14"/>
      <c r="E188" s="14"/>
      <c r="F188" s="14"/>
      <c r="G188" s="14"/>
      <c r="H188" s="14"/>
      <c r="I188" s="14"/>
      <c r="J188" s="14"/>
      <c r="K188" s="14"/>
      <c r="L188" s="14"/>
      <c r="M188" s="110" t="str">
        <f>IF('NORSKEID BANK, DIREKTE DEBITOR'!C188+'NORSKEID BANK, DIREKTE DEBITOR'!M188+'NORSKEID BANK, DIREKTE DEBITOR'!Q188-'NORSKEID BANK, ENDELIG RISIKO'!C188=0,"ok","ikke avstemt")</f>
        <v>ok</v>
      </c>
      <c r="N188" s="34"/>
      <c r="O188" s="77"/>
      <c r="P188" s="77"/>
      <c r="Q188" s="1"/>
      <c r="R188" s="1"/>
    </row>
    <row r="189" spans="1:18" ht="12.75">
      <c r="A189" s="111" t="s">
        <v>333</v>
      </c>
      <c r="B189" s="112" t="s">
        <v>334</v>
      </c>
      <c r="C189" s="24">
        <f t="shared" si="2"/>
        <v>0</v>
      </c>
      <c r="D189" s="14"/>
      <c r="E189" s="14"/>
      <c r="F189" s="14"/>
      <c r="G189" s="14"/>
      <c r="H189" s="14"/>
      <c r="I189" s="14"/>
      <c r="J189" s="14"/>
      <c r="K189" s="14"/>
      <c r="L189" s="14"/>
      <c r="M189" s="110" t="str">
        <f>IF('NORSKEID BANK, DIREKTE DEBITOR'!C189+'NORSKEID BANK, DIREKTE DEBITOR'!M189+'NORSKEID BANK, DIREKTE DEBITOR'!Q189-'NORSKEID BANK, ENDELIG RISIKO'!C189=0,"ok","ikke avstemt")</f>
        <v>ok</v>
      </c>
      <c r="N189" s="34"/>
      <c r="O189" s="77"/>
      <c r="P189" s="77"/>
      <c r="Q189" s="1"/>
      <c r="R189" s="1"/>
    </row>
    <row r="190" spans="1:18" ht="12.75">
      <c r="A190" s="111" t="s">
        <v>335</v>
      </c>
      <c r="B190" s="112" t="s">
        <v>336</v>
      </c>
      <c r="C190" s="24">
        <f t="shared" si="2"/>
        <v>0</v>
      </c>
      <c r="D190" s="14"/>
      <c r="E190" s="14"/>
      <c r="F190" s="14"/>
      <c r="G190" s="14"/>
      <c r="H190" s="14"/>
      <c r="I190" s="14"/>
      <c r="J190" s="14"/>
      <c r="K190" s="14"/>
      <c r="L190" s="14"/>
      <c r="M190" s="110" t="str">
        <f>IF('NORSKEID BANK, DIREKTE DEBITOR'!C190+'NORSKEID BANK, DIREKTE DEBITOR'!M190+'NORSKEID BANK, DIREKTE DEBITOR'!Q190-'NORSKEID BANK, ENDELIG RISIKO'!C190=0,"ok","ikke avstemt")</f>
        <v>ok</v>
      </c>
      <c r="N190" s="34"/>
      <c r="O190" s="77"/>
      <c r="P190" s="77"/>
      <c r="Q190" s="1"/>
      <c r="R190" s="1"/>
    </row>
    <row r="191" spans="1:18" ht="12.75">
      <c r="A191" s="111" t="s">
        <v>337</v>
      </c>
      <c r="B191" s="112" t="s">
        <v>338</v>
      </c>
      <c r="C191" s="24">
        <f t="shared" si="2"/>
        <v>0</v>
      </c>
      <c r="D191" s="14"/>
      <c r="E191" s="14"/>
      <c r="F191" s="14"/>
      <c r="G191" s="14"/>
      <c r="H191" s="14"/>
      <c r="I191" s="14"/>
      <c r="J191" s="14"/>
      <c r="K191" s="14"/>
      <c r="L191" s="14"/>
      <c r="M191" s="110" t="str">
        <f>IF('NORSKEID BANK, DIREKTE DEBITOR'!C191+'NORSKEID BANK, DIREKTE DEBITOR'!M191+'NORSKEID BANK, DIREKTE DEBITOR'!Q191-'NORSKEID BANK, ENDELIG RISIKO'!C191=0,"ok","ikke avstemt")</f>
        <v>ok</v>
      </c>
      <c r="N191" s="34"/>
      <c r="O191" s="77"/>
      <c r="P191" s="77"/>
      <c r="Q191" s="1"/>
      <c r="R191" s="1"/>
    </row>
    <row r="192" spans="1:18" ht="12.75">
      <c r="A192" s="111" t="s">
        <v>339</v>
      </c>
      <c r="B192" s="112" t="s">
        <v>340</v>
      </c>
      <c r="C192" s="24">
        <f>IF(SUM(D192:G192)-SUM(H192:I192)=0,SUM(D192:G192),"ikke avstemt")</f>
        <v>0</v>
      </c>
      <c r="D192" s="14"/>
      <c r="E192" s="14"/>
      <c r="F192" s="14"/>
      <c r="G192" s="14"/>
      <c r="H192" s="14"/>
      <c r="I192" s="14"/>
      <c r="J192" s="14"/>
      <c r="K192" s="14"/>
      <c r="L192" s="14"/>
      <c r="M192" s="110" t="str">
        <f>IF('NORSKEID BANK, DIREKTE DEBITOR'!C192+'NORSKEID BANK, DIREKTE DEBITOR'!M192+'NORSKEID BANK, DIREKTE DEBITOR'!Q192-'NORSKEID BANK, ENDELIG RISIKO'!C192=0,"ok","ikke avstemt")</f>
        <v>ok</v>
      </c>
      <c r="N192" s="34"/>
      <c r="O192" s="77"/>
      <c r="P192" s="77"/>
      <c r="Q192" s="1"/>
      <c r="R192" s="1"/>
    </row>
    <row r="193" spans="1:18" ht="12.75">
      <c r="A193" s="111" t="s">
        <v>341</v>
      </c>
      <c r="B193" s="112" t="s">
        <v>342</v>
      </c>
      <c r="C193" s="24">
        <f>IF(SUM(D193:G193)-SUM(H193:I193)=0,SUM(D193:G193),"ikke avstemt")</f>
        <v>0</v>
      </c>
      <c r="D193" s="14"/>
      <c r="E193" s="14"/>
      <c r="F193" s="14"/>
      <c r="G193" s="14"/>
      <c r="H193" s="14"/>
      <c r="I193" s="14"/>
      <c r="J193" s="14"/>
      <c r="K193" s="14"/>
      <c r="L193" s="14"/>
      <c r="M193" s="110" t="str">
        <f>IF('NORSKEID BANK, DIREKTE DEBITOR'!C193+'NORSKEID BANK, DIREKTE DEBITOR'!M193+'NORSKEID BANK, DIREKTE DEBITOR'!Q193-'NORSKEID BANK, ENDELIG RISIKO'!C193=0,"ok","ikke avstemt")</f>
        <v>ok</v>
      </c>
      <c r="N193" s="34"/>
      <c r="O193" s="77"/>
      <c r="P193" s="77"/>
      <c r="Q193" s="1"/>
      <c r="R193" s="1"/>
    </row>
    <row r="194" spans="1:18" ht="12.75">
      <c r="A194" s="111" t="s">
        <v>343</v>
      </c>
      <c r="B194" s="112" t="s">
        <v>344</v>
      </c>
      <c r="C194" s="24">
        <f t="shared" si="2"/>
        <v>0</v>
      </c>
      <c r="D194" s="14"/>
      <c r="E194" s="14"/>
      <c r="F194" s="14"/>
      <c r="G194" s="14"/>
      <c r="H194" s="14"/>
      <c r="I194" s="14"/>
      <c r="J194" s="14"/>
      <c r="K194" s="14"/>
      <c r="L194" s="14"/>
      <c r="M194" s="110" t="str">
        <f>IF('NORSKEID BANK, DIREKTE DEBITOR'!C194+'NORSKEID BANK, DIREKTE DEBITOR'!M194+'NORSKEID BANK, DIREKTE DEBITOR'!Q194-'NORSKEID BANK, ENDELIG RISIKO'!C194=0,"ok","ikke avstemt")</f>
        <v>ok</v>
      </c>
      <c r="N194" s="34"/>
      <c r="O194" s="77"/>
      <c r="P194" s="77"/>
      <c r="Q194" s="1"/>
      <c r="R194" s="1"/>
    </row>
    <row r="195" spans="1:18" s="75" customFormat="1" ht="12.75">
      <c r="A195" s="111" t="s">
        <v>345</v>
      </c>
      <c r="B195" s="112" t="s">
        <v>346</v>
      </c>
      <c r="C195" s="24">
        <f t="shared" si="2"/>
        <v>0</v>
      </c>
      <c r="D195" s="100"/>
      <c r="E195" s="89"/>
      <c r="F195" s="89"/>
      <c r="G195" s="89"/>
      <c r="H195" s="89"/>
      <c r="I195" s="89"/>
      <c r="J195" s="89"/>
      <c r="K195" s="89"/>
      <c r="L195" s="89"/>
      <c r="M195" s="110" t="str">
        <f>IF('NORSKEID BANK, DIREKTE DEBITOR'!C195+'NORSKEID BANK, DIREKTE DEBITOR'!M195+'NORSKEID BANK, DIREKTE DEBITOR'!Q195-'NORSKEID BANK, ENDELIG RISIKO'!C195=0,"ok","ikke avstemt")</f>
        <v>ok</v>
      </c>
      <c r="O195" s="76"/>
      <c r="P195" s="76"/>
      <c r="Q195" s="76"/>
      <c r="R195" s="76"/>
    </row>
    <row r="196" spans="1:18" s="75" customFormat="1" ht="12.75">
      <c r="A196" s="111" t="s">
        <v>347</v>
      </c>
      <c r="B196" s="112" t="s">
        <v>348</v>
      </c>
      <c r="C196" s="24">
        <f t="shared" si="2"/>
        <v>0</v>
      </c>
      <c r="D196" s="100"/>
      <c r="E196" s="89"/>
      <c r="F196" s="89"/>
      <c r="G196" s="89"/>
      <c r="H196" s="89"/>
      <c r="I196" s="89"/>
      <c r="J196" s="89"/>
      <c r="K196" s="89"/>
      <c r="L196" s="89"/>
      <c r="M196" s="110" t="str">
        <f>IF('NORSKEID BANK, DIREKTE DEBITOR'!C196+'NORSKEID BANK, DIREKTE DEBITOR'!M196+'NORSKEID BANK, DIREKTE DEBITOR'!Q196-'NORSKEID BANK, ENDELIG RISIKO'!C196=0,"ok","ikke avstemt")</f>
        <v>ok</v>
      </c>
      <c r="O196" s="76"/>
      <c r="P196" s="76"/>
      <c r="Q196" s="76"/>
      <c r="R196" s="76"/>
    </row>
    <row r="197" spans="1:18" ht="12.75">
      <c r="A197" s="111" t="s">
        <v>349</v>
      </c>
      <c r="B197" s="112" t="s">
        <v>350</v>
      </c>
      <c r="C197" s="24">
        <f t="shared" si="2"/>
        <v>0</v>
      </c>
      <c r="D197" s="14"/>
      <c r="E197" s="14"/>
      <c r="F197" s="14"/>
      <c r="G197" s="14"/>
      <c r="H197" s="14"/>
      <c r="I197" s="14"/>
      <c r="J197" s="14"/>
      <c r="K197" s="14"/>
      <c r="L197" s="14"/>
      <c r="M197" s="110" t="str">
        <f>IF('NORSKEID BANK, DIREKTE DEBITOR'!C197+'NORSKEID BANK, DIREKTE DEBITOR'!M197+'NORSKEID BANK, DIREKTE DEBITOR'!Q197-'NORSKEID BANK, ENDELIG RISIKO'!C197=0,"ok","ikke avstemt")</f>
        <v>ok</v>
      </c>
      <c r="N197" s="34"/>
      <c r="O197" s="77"/>
      <c r="P197" s="77"/>
      <c r="Q197" s="1"/>
      <c r="R197" s="1"/>
    </row>
    <row r="198" spans="1:18" ht="12.75">
      <c r="A198" s="111" t="s">
        <v>351</v>
      </c>
      <c r="B198" s="112" t="s">
        <v>352</v>
      </c>
      <c r="C198" s="24">
        <f>IF(SUM(D198:G198)-SUM(H198:I198)=0,SUM(D198:G198),"ikke avstemt")</f>
        <v>0</v>
      </c>
      <c r="D198" s="14"/>
      <c r="E198" s="14"/>
      <c r="F198" s="14"/>
      <c r="G198" s="14"/>
      <c r="H198" s="14"/>
      <c r="I198" s="14"/>
      <c r="J198" s="14"/>
      <c r="K198" s="14"/>
      <c r="L198" s="14"/>
      <c r="M198" s="110" t="str">
        <f>IF('NORSKEID BANK, DIREKTE DEBITOR'!C198+'NORSKEID BANK, DIREKTE DEBITOR'!M198+'NORSKEID BANK, DIREKTE DEBITOR'!Q198-'NORSKEID BANK, ENDELIG RISIKO'!C198=0,"ok","ikke avstemt")</f>
        <v>ok</v>
      </c>
      <c r="N198" s="34"/>
      <c r="O198" s="77"/>
      <c r="P198" s="77"/>
      <c r="Q198" s="1"/>
      <c r="R198" s="1"/>
    </row>
    <row r="199" spans="1:18" ht="12.75">
      <c r="A199" s="111" t="s">
        <v>353</v>
      </c>
      <c r="B199" s="112" t="s">
        <v>354</v>
      </c>
      <c r="C199" s="24">
        <f>IF(SUM(D199:G199)-SUM(H199:I199)=0,SUM(D199:G199),"ikke avstemt")</f>
        <v>0</v>
      </c>
      <c r="D199" s="14"/>
      <c r="E199" s="14"/>
      <c r="F199" s="14"/>
      <c r="G199" s="14"/>
      <c r="H199" s="14"/>
      <c r="I199" s="14"/>
      <c r="J199" s="14"/>
      <c r="K199" s="14"/>
      <c r="L199" s="14"/>
      <c r="M199" s="110" t="str">
        <f>IF('NORSKEID BANK, DIREKTE DEBITOR'!C199+'NORSKEID BANK, DIREKTE DEBITOR'!M199+'NORSKEID BANK, DIREKTE DEBITOR'!Q199-'NORSKEID BANK, ENDELIG RISIKO'!C199=0,"ok","ikke avstemt")</f>
        <v>ok</v>
      </c>
      <c r="N199" s="34"/>
      <c r="O199" s="77"/>
      <c r="P199" s="77"/>
      <c r="Q199" s="1"/>
      <c r="R199" s="1"/>
    </row>
    <row r="200" spans="1:18" ht="12.75">
      <c r="A200" s="111" t="s">
        <v>355</v>
      </c>
      <c r="B200" s="112" t="s">
        <v>356</v>
      </c>
      <c r="C200" s="24">
        <f t="shared" si="2"/>
        <v>0</v>
      </c>
      <c r="D200" s="14"/>
      <c r="E200" s="14"/>
      <c r="F200" s="14"/>
      <c r="G200" s="14"/>
      <c r="H200" s="14"/>
      <c r="I200" s="14"/>
      <c r="J200" s="14"/>
      <c r="K200" s="14"/>
      <c r="L200" s="14"/>
      <c r="M200" s="110" t="str">
        <f>IF('NORSKEID BANK, DIREKTE DEBITOR'!C200+'NORSKEID BANK, DIREKTE DEBITOR'!M200+'NORSKEID BANK, DIREKTE DEBITOR'!Q200-'NORSKEID BANK, ENDELIG RISIKO'!C200=0,"ok","ikke avstemt")</f>
        <v>ok</v>
      </c>
      <c r="N200" s="34"/>
      <c r="O200" s="77"/>
      <c r="P200" s="77"/>
      <c r="Q200" s="1"/>
      <c r="R200" s="1"/>
    </row>
    <row r="201" spans="1:18" ht="12.75">
      <c r="A201" s="115" t="s">
        <v>357</v>
      </c>
      <c r="B201" s="116" t="s">
        <v>358</v>
      </c>
      <c r="C201" s="115"/>
      <c r="D201" s="128"/>
      <c r="E201" s="128"/>
      <c r="F201" s="128"/>
      <c r="G201" s="128"/>
      <c r="H201" s="128"/>
      <c r="I201" s="128"/>
      <c r="J201" s="128"/>
      <c r="K201" s="128"/>
      <c r="L201" s="128"/>
      <c r="M201" s="131"/>
      <c r="N201" s="34"/>
      <c r="O201" s="77"/>
      <c r="P201" s="77"/>
      <c r="Q201" s="1"/>
      <c r="R201" s="1"/>
    </row>
    <row r="202" spans="1:18" ht="12.75">
      <c r="A202" s="115"/>
      <c r="B202" s="116"/>
      <c r="C202" s="115"/>
      <c r="D202" s="128"/>
      <c r="E202" s="128"/>
      <c r="F202" s="128"/>
      <c r="G202" s="128"/>
      <c r="H202" s="128"/>
      <c r="I202" s="128"/>
      <c r="J202" s="128"/>
      <c r="K202" s="128"/>
      <c r="L202" s="128"/>
      <c r="M202" s="131"/>
      <c r="N202" s="34"/>
      <c r="O202" s="77"/>
      <c r="P202" s="77"/>
      <c r="Q202" s="1"/>
      <c r="R202" s="1"/>
    </row>
    <row r="203" spans="1:18" ht="12.75">
      <c r="A203" s="111" t="s">
        <v>359</v>
      </c>
      <c r="B203" s="112" t="s">
        <v>360</v>
      </c>
      <c r="C203" s="24">
        <f t="shared" si="2"/>
        <v>0</v>
      </c>
      <c r="D203" s="14"/>
      <c r="E203" s="14"/>
      <c r="F203" s="14"/>
      <c r="G203" s="14"/>
      <c r="H203" s="14"/>
      <c r="I203" s="14"/>
      <c r="J203" s="14"/>
      <c r="K203" s="14"/>
      <c r="L203" s="14"/>
      <c r="M203" s="110" t="str">
        <f>IF('NORSKEID BANK, DIREKTE DEBITOR'!C203+'NORSKEID BANK, DIREKTE DEBITOR'!M203+'NORSKEID BANK, DIREKTE DEBITOR'!Q203-'NORSKEID BANK, ENDELIG RISIKO'!C203=0,"ok","ikke avstemt")</f>
        <v>ok</v>
      </c>
      <c r="N203" s="34"/>
      <c r="O203" s="77"/>
      <c r="P203" s="77"/>
      <c r="Q203" s="1"/>
      <c r="R203" s="1"/>
    </row>
    <row r="204" spans="1:18" ht="12.75">
      <c r="A204" s="111" t="s">
        <v>361</v>
      </c>
      <c r="B204" s="112" t="s">
        <v>362</v>
      </c>
      <c r="C204" s="24">
        <f t="shared" si="2"/>
        <v>0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110" t="str">
        <f>IF('NORSKEID BANK, DIREKTE DEBITOR'!C204+'NORSKEID BANK, DIREKTE DEBITOR'!M204+'NORSKEID BANK, DIREKTE DEBITOR'!Q204-'NORSKEID BANK, ENDELIG RISIKO'!C204=0,"ok","ikke avstemt")</f>
        <v>ok</v>
      </c>
      <c r="N204" s="34"/>
      <c r="O204" s="77"/>
      <c r="P204" s="77"/>
      <c r="Q204" s="1"/>
      <c r="R204" s="1"/>
    </row>
    <row r="205" spans="1:18" ht="12.75">
      <c r="A205" s="111" t="s">
        <v>363</v>
      </c>
      <c r="B205" s="112" t="s">
        <v>364</v>
      </c>
      <c r="C205" s="24">
        <f t="shared" si="2"/>
        <v>0</v>
      </c>
      <c r="D205" s="14"/>
      <c r="E205" s="14"/>
      <c r="F205" s="14"/>
      <c r="G205" s="14"/>
      <c r="H205" s="14"/>
      <c r="I205" s="14"/>
      <c r="J205" s="14"/>
      <c r="K205" s="14"/>
      <c r="L205" s="14"/>
      <c r="M205" s="110" t="str">
        <f>IF('NORSKEID BANK, DIREKTE DEBITOR'!C205+'NORSKEID BANK, DIREKTE DEBITOR'!M205+'NORSKEID BANK, DIREKTE DEBITOR'!Q205-'NORSKEID BANK, ENDELIG RISIKO'!C205=0,"ok","ikke avstemt")</f>
        <v>ok</v>
      </c>
      <c r="N205" s="34"/>
      <c r="O205" s="77"/>
      <c r="P205" s="77"/>
      <c r="Q205" s="1"/>
      <c r="R205" s="1"/>
    </row>
    <row r="206" spans="1:18" ht="12.75">
      <c r="A206" s="111" t="s">
        <v>365</v>
      </c>
      <c r="B206" s="112" t="s">
        <v>366</v>
      </c>
      <c r="C206" s="24">
        <f t="shared" si="2"/>
        <v>0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110" t="str">
        <f>IF('NORSKEID BANK, DIREKTE DEBITOR'!C206+'NORSKEID BANK, DIREKTE DEBITOR'!M206+'NORSKEID BANK, DIREKTE DEBITOR'!Q206-'NORSKEID BANK, ENDELIG RISIKO'!C206=0,"ok","ikke avstemt")</f>
        <v>ok</v>
      </c>
      <c r="N206" s="34"/>
      <c r="O206" s="77"/>
      <c r="P206" s="77"/>
      <c r="Q206" s="1"/>
      <c r="R206" s="1"/>
    </row>
    <row r="207" spans="1:18" ht="12.75">
      <c r="A207" s="111" t="s">
        <v>367</v>
      </c>
      <c r="B207" s="112" t="s">
        <v>368</v>
      </c>
      <c r="C207" s="24">
        <f t="shared" si="2"/>
        <v>0</v>
      </c>
      <c r="D207" s="14"/>
      <c r="E207" s="14"/>
      <c r="F207" s="14"/>
      <c r="G207" s="14"/>
      <c r="H207" s="14"/>
      <c r="I207" s="14"/>
      <c r="J207" s="14"/>
      <c r="K207" s="14"/>
      <c r="L207" s="14"/>
      <c r="M207" s="110" t="str">
        <f>IF('NORSKEID BANK, DIREKTE DEBITOR'!C207+'NORSKEID BANK, DIREKTE DEBITOR'!M207+'NORSKEID BANK, DIREKTE DEBITOR'!Q207-'NORSKEID BANK, ENDELIG RISIKO'!C207=0,"ok","ikke avstemt")</f>
        <v>ok</v>
      </c>
      <c r="N207" s="34"/>
      <c r="O207" s="77"/>
      <c r="P207" s="77"/>
      <c r="Q207" s="1"/>
      <c r="R207" s="1"/>
    </row>
    <row r="208" spans="1:18" ht="12.75">
      <c r="A208" s="111" t="s">
        <v>369</v>
      </c>
      <c r="B208" s="112" t="s">
        <v>370</v>
      </c>
      <c r="C208" s="24">
        <f t="shared" si="2"/>
        <v>0</v>
      </c>
      <c r="D208" s="14"/>
      <c r="E208" s="14"/>
      <c r="F208" s="14"/>
      <c r="G208" s="14"/>
      <c r="H208" s="14"/>
      <c r="I208" s="14"/>
      <c r="J208" s="14"/>
      <c r="K208" s="14"/>
      <c r="L208" s="14"/>
      <c r="M208" s="110" t="str">
        <f>IF('NORSKEID BANK, DIREKTE DEBITOR'!C208+'NORSKEID BANK, DIREKTE DEBITOR'!M208+'NORSKEID BANK, DIREKTE DEBITOR'!Q208-'NORSKEID BANK, ENDELIG RISIKO'!C208=0,"ok","ikke avstemt")</f>
        <v>ok</v>
      </c>
      <c r="N208" s="34"/>
      <c r="O208" s="77"/>
      <c r="P208" s="77"/>
      <c r="Q208" s="1"/>
      <c r="R208" s="1"/>
    </row>
    <row r="209" spans="1:18" ht="12.75">
      <c r="A209" s="111" t="s">
        <v>371</v>
      </c>
      <c r="B209" s="112" t="s">
        <v>372</v>
      </c>
      <c r="C209" s="24">
        <f aca="true" t="shared" si="3" ref="C209:C254">IF(SUM(D209:G209)-SUM(H209:I209)=0,SUM(D209:G209),"ikke avstemt")</f>
        <v>0</v>
      </c>
      <c r="D209" s="14"/>
      <c r="E209" s="14"/>
      <c r="F209" s="14"/>
      <c r="G209" s="14"/>
      <c r="H209" s="14"/>
      <c r="I209" s="14"/>
      <c r="J209" s="14"/>
      <c r="K209" s="14"/>
      <c r="L209" s="14"/>
      <c r="M209" s="110" t="str">
        <f>IF('NORSKEID BANK, DIREKTE DEBITOR'!C209+'NORSKEID BANK, DIREKTE DEBITOR'!M209+'NORSKEID BANK, DIREKTE DEBITOR'!Q209-'NORSKEID BANK, ENDELIG RISIKO'!C209=0,"ok","ikke avstemt")</f>
        <v>ok</v>
      </c>
      <c r="N209" s="34"/>
      <c r="O209" s="77"/>
      <c r="P209" s="77"/>
      <c r="Q209" s="1"/>
      <c r="R209" s="1"/>
    </row>
    <row r="210" spans="1:18" ht="12.75">
      <c r="A210" s="111" t="s">
        <v>546</v>
      </c>
      <c r="B210" s="112" t="s">
        <v>373</v>
      </c>
      <c r="C210" s="24">
        <f t="shared" si="3"/>
        <v>0</v>
      </c>
      <c r="D210" s="14"/>
      <c r="E210" s="14"/>
      <c r="F210" s="14"/>
      <c r="G210" s="14"/>
      <c r="H210" s="14"/>
      <c r="I210" s="14"/>
      <c r="J210" s="14"/>
      <c r="K210" s="14"/>
      <c r="L210" s="14"/>
      <c r="M210" s="110" t="str">
        <f>IF('NORSKEID BANK, DIREKTE DEBITOR'!C210+'NORSKEID BANK, DIREKTE DEBITOR'!M210+'NORSKEID BANK, DIREKTE DEBITOR'!Q210-'NORSKEID BANK, ENDELIG RISIKO'!C210=0,"ok","ikke avstemt")</f>
        <v>ok</v>
      </c>
      <c r="N210" s="34"/>
      <c r="O210" s="77"/>
      <c r="P210" s="77"/>
      <c r="Q210" s="1"/>
      <c r="R210" s="1"/>
    </row>
    <row r="211" spans="1:18" ht="12.75">
      <c r="A211" s="111" t="s">
        <v>374</v>
      </c>
      <c r="B211" s="112" t="s">
        <v>375</v>
      </c>
      <c r="C211" s="24">
        <f t="shared" si="3"/>
        <v>0</v>
      </c>
      <c r="D211" s="14"/>
      <c r="E211" s="14"/>
      <c r="F211" s="14"/>
      <c r="G211" s="14"/>
      <c r="H211" s="14"/>
      <c r="I211" s="14"/>
      <c r="J211" s="14"/>
      <c r="K211" s="14"/>
      <c r="L211" s="14"/>
      <c r="M211" s="110" t="str">
        <f>IF('NORSKEID BANK, DIREKTE DEBITOR'!C211+'NORSKEID BANK, DIREKTE DEBITOR'!M211+'NORSKEID BANK, DIREKTE DEBITOR'!Q211-'NORSKEID BANK, ENDELIG RISIKO'!C211=0,"ok","ikke avstemt")</f>
        <v>ok</v>
      </c>
      <c r="N211" s="34"/>
      <c r="O211" s="77"/>
      <c r="P211" s="77"/>
      <c r="Q211" s="1"/>
      <c r="R211" s="1"/>
    </row>
    <row r="212" spans="1:18" ht="12.75">
      <c r="A212" s="111" t="s">
        <v>587</v>
      </c>
      <c r="B212" s="112" t="s">
        <v>475</v>
      </c>
      <c r="C212" s="24">
        <f t="shared" si="3"/>
        <v>0</v>
      </c>
      <c r="D212" s="14"/>
      <c r="E212" s="14"/>
      <c r="F212" s="14"/>
      <c r="G212" s="14"/>
      <c r="H212" s="14"/>
      <c r="I212" s="14"/>
      <c r="J212" s="14"/>
      <c r="K212" s="14"/>
      <c r="L212" s="14"/>
      <c r="M212" s="110" t="str">
        <f>IF('NORSKEID BANK, DIREKTE DEBITOR'!C212+'NORSKEID BANK, DIREKTE DEBITOR'!M212+'NORSKEID BANK, DIREKTE DEBITOR'!Q212-'NORSKEID BANK, ENDELIG RISIKO'!C212=0,"ok","ikke avstemt")</f>
        <v>ok</v>
      </c>
      <c r="N212" s="34"/>
      <c r="O212" s="77"/>
      <c r="P212" s="77"/>
      <c r="Q212" s="1"/>
      <c r="R212" s="1"/>
    </row>
    <row r="213" spans="1:18" ht="12.75">
      <c r="A213" s="111" t="s">
        <v>376</v>
      </c>
      <c r="B213" s="112" t="s">
        <v>377</v>
      </c>
      <c r="C213" s="24">
        <f t="shared" si="3"/>
        <v>0</v>
      </c>
      <c r="D213" s="14"/>
      <c r="E213" s="14"/>
      <c r="F213" s="14"/>
      <c r="G213" s="14"/>
      <c r="H213" s="14"/>
      <c r="I213" s="14"/>
      <c r="J213" s="14"/>
      <c r="K213" s="14"/>
      <c r="L213" s="14"/>
      <c r="M213" s="110" t="str">
        <f>IF('NORSKEID BANK, DIREKTE DEBITOR'!C213+'NORSKEID BANK, DIREKTE DEBITOR'!M213+'NORSKEID BANK, DIREKTE DEBITOR'!Q213-'NORSKEID BANK, ENDELIG RISIKO'!C213=0,"ok","ikke avstemt")</f>
        <v>ok</v>
      </c>
      <c r="N213" s="34"/>
      <c r="O213" s="77"/>
      <c r="P213" s="77"/>
      <c r="Q213" s="1"/>
      <c r="R213" s="1"/>
    </row>
    <row r="214" spans="1:18" ht="12.75">
      <c r="A214" s="111" t="s">
        <v>378</v>
      </c>
      <c r="B214" s="112" t="s">
        <v>379</v>
      </c>
      <c r="C214" s="24">
        <f t="shared" si="3"/>
        <v>0</v>
      </c>
      <c r="D214" s="14"/>
      <c r="E214" s="14"/>
      <c r="F214" s="14"/>
      <c r="G214" s="14"/>
      <c r="H214" s="14"/>
      <c r="I214" s="14"/>
      <c r="J214" s="14"/>
      <c r="K214" s="14"/>
      <c r="L214" s="14"/>
      <c r="M214" s="110" t="str">
        <f>IF('NORSKEID BANK, DIREKTE DEBITOR'!C214+'NORSKEID BANK, DIREKTE DEBITOR'!M214+'NORSKEID BANK, DIREKTE DEBITOR'!Q214-'NORSKEID BANK, ENDELIG RISIKO'!C214=0,"ok","ikke avstemt")</f>
        <v>ok</v>
      </c>
      <c r="N214" s="34"/>
      <c r="O214" s="77"/>
      <c r="P214" s="77"/>
      <c r="Q214" s="1"/>
      <c r="R214" s="1"/>
    </row>
    <row r="215" spans="1:18" ht="12.75">
      <c r="A215" s="111" t="s">
        <v>380</v>
      </c>
      <c r="B215" s="112" t="s">
        <v>381</v>
      </c>
      <c r="C215" s="24">
        <f t="shared" si="3"/>
        <v>0</v>
      </c>
      <c r="D215" s="14"/>
      <c r="E215" s="14"/>
      <c r="F215" s="14"/>
      <c r="G215" s="14"/>
      <c r="H215" s="14"/>
      <c r="I215" s="14"/>
      <c r="J215" s="14"/>
      <c r="K215" s="14"/>
      <c r="L215" s="14"/>
      <c r="M215" s="110" t="str">
        <f>IF('NORSKEID BANK, DIREKTE DEBITOR'!C215+'NORSKEID BANK, DIREKTE DEBITOR'!M215+'NORSKEID BANK, DIREKTE DEBITOR'!Q215-'NORSKEID BANK, ENDELIG RISIKO'!C215=0,"ok","ikke avstemt")</f>
        <v>ok</v>
      </c>
      <c r="N215" s="34"/>
      <c r="O215" s="77"/>
      <c r="P215" s="77"/>
      <c r="Q215" s="1"/>
      <c r="R215" s="1"/>
    </row>
    <row r="216" spans="1:18" ht="12.75">
      <c r="A216" s="111" t="s">
        <v>473</v>
      </c>
      <c r="B216" s="112" t="s">
        <v>382</v>
      </c>
      <c r="C216" s="24">
        <f t="shared" si="3"/>
        <v>0</v>
      </c>
      <c r="D216" s="14"/>
      <c r="E216" s="14"/>
      <c r="F216" s="14"/>
      <c r="G216" s="14"/>
      <c r="H216" s="14"/>
      <c r="I216" s="14"/>
      <c r="J216" s="14"/>
      <c r="K216" s="14"/>
      <c r="L216" s="14"/>
      <c r="M216" s="110" t="str">
        <f>IF('NORSKEID BANK, DIREKTE DEBITOR'!C216+'NORSKEID BANK, DIREKTE DEBITOR'!M216+'NORSKEID BANK, DIREKTE DEBITOR'!Q216-'NORSKEID BANK, ENDELIG RISIKO'!C216=0,"ok","ikke avstemt")</f>
        <v>ok</v>
      </c>
      <c r="N216" s="34"/>
      <c r="O216" s="77"/>
      <c r="P216" s="77"/>
      <c r="Q216" s="1"/>
      <c r="R216" s="1"/>
    </row>
    <row r="217" spans="1:18" ht="12.75">
      <c r="A217" s="111" t="s">
        <v>547</v>
      </c>
      <c r="B217" s="112" t="s">
        <v>383</v>
      </c>
      <c r="C217" s="24">
        <f t="shared" si="3"/>
        <v>0</v>
      </c>
      <c r="D217" s="14"/>
      <c r="E217" s="14"/>
      <c r="F217" s="14"/>
      <c r="G217" s="14"/>
      <c r="H217" s="14"/>
      <c r="I217" s="14"/>
      <c r="J217" s="14"/>
      <c r="K217" s="14"/>
      <c r="L217" s="14"/>
      <c r="M217" s="110" t="str">
        <f>IF('NORSKEID BANK, DIREKTE DEBITOR'!C217+'NORSKEID BANK, DIREKTE DEBITOR'!M217+'NORSKEID BANK, DIREKTE DEBITOR'!Q217-'NORSKEID BANK, ENDELIG RISIKO'!C217=0,"ok","ikke avstemt")</f>
        <v>ok</v>
      </c>
      <c r="N217" s="34"/>
      <c r="O217" s="77"/>
      <c r="P217" s="77"/>
      <c r="Q217" s="1"/>
      <c r="R217" s="1"/>
    </row>
    <row r="218" spans="1:18" ht="12.75">
      <c r="A218" s="111" t="s">
        <v>384</v>
      </c>
      <c r="B218" s="112" t="s">
        <v>385</v>
      </c>
      <c r="C218" s="24">
        <f t="shared" si="3"/>
        <v>0</v>
      </c>
      <c r="D218" s="14"/>
      <c r="E218" s="14"/>
      <c r="F218" s="14"/>
      <c r="G218" s="14"/>
      <c r="H218" s="14"/>
      <c r="I218" s="14"/>
      <c r="J218" s="14"/>
      <c r="K218" s="14"/>
      <c r="L218" s="14"/>
      <c r="M218" s="110" t="str">
        <f>IF('NORSKEID BANK, DIREKTE DEBITOR'!C218+'NORSKEID BANK, DIREKTE DEBITOR'!M218+'NORSKEID BANK, DIREKTE DEBITOR'!Q218-'NORSKEID BANK, ENDELIG RISIKO'!C218=0,"ok","ikke avstemt")</f>
        <v>ok</v>
      </c>
      <c r="N218" s="34"/>
      <c r="O218" s="77"/>
      <c r="P218" s="77"/>
      <c r="Q218" s="1"/>
      <c r="R218" s="1"/>
    </row>
    <row r="219" spans="1:18" ht="12.75">
      <c r="A219" s="111" t="s">
        <v>548</v>
      </c>
      <c r="B219" s="112" t="s">
        <v>386</v>
      </c>
      <c r="C219" s="24">
        <f t="shared" si="3"/>
        <v>0</v>
      </c>
      <c r="D219" s="14"/>
      <c r="E219" s="14"/>
      <c r="F219" s="14"/>
      <c r="G219" s="14"/>
      <c r="H219" s="14"/>
      <c r="I219" s="14"/>
      <c r="J219" s="14"/>
      <c r="K219" s="14"/>
      <c r="L219" s="14"/>
      <c r="M219" s="110" t="str">
        <f>IF('NORSKEID BANK, DIREKTE DEBITOR'!C219+'NORSKEID BANK, DIREKTE DEBITOR'!M219+'NORSKEID BANK, DIREKTE DEBITOR'!Q219-'NORSKEID BANK, ENDELIG RISIKO'!C219=0,"ok","ikke avstemt")</f>
        <v>ok</v>
      </c>
      <c r="N219" s="34"/>
      <c r="O219" s="77"/>
      <c r="P219" s="77"/>
      <c r="Q219" s="1"/>
      <c r="R219" s="1"/>
    </row>
    <row r="220" spans="1:18" ht="12.75">
      <c r="A220" s="111" t="s">
        <v>387</v>
      </c>
      <c r="B220" s="112" t="s">
        <v>388</v>
      </c>
      <c r="C220" s="24">
        <f t="shared" si="3"/>
        <v>0</v>
      </c>
      <c r="D220" s="14"/>
      <c r="E220" s="14"/>
      <c r="F220" s="14"/>
      <c r="G220" s="14"/>
      <c r="H220" s="14"/>
      <c r="I220" s="14"/>
      <c r="J220" s="14"/>
      <c r="K220" s="14"/>
      <c r="L220" s="14"/>
      <c r="M220" s="110" t="str">
        <f>IF('NORSKEID BANK, DIREKTE DEBITOR'!C220+'NORSKEID BANK, DIREKTE DEBITOR'!M220+'NORSKEID BANK, DIREKTE DEBITOR'!Q220-'NORSKEID BANK, ENDELIG RISIKO'!C220=0,"ok","ikke avstemt")</f>
        <v>ok</v>
      </c>
      <c r="N220" s="34"/>
      <c r="O220" s="77"/>
      <c r="P220" s="77"/>
      <c r="Q220" s="1"/>
      <c r="R220" s="1"/>
    </row>
    <row r="221" spans="1:18" ht="12.75">
      <c r="A221" s="111" t="s">
        <v>389</v>
      </c>
      <c r="B221" s="112" t="s">
        <v>390</v>
      </c>
      <c r="C221" s="24">
        <f t="shared" si="3"/>
        <v>0</v>
      </c>
      <c r="D221" s="14"/>
      <c r="E221" s="14"/>
      <c r="F221" s="14"/>
      <c r="G221" s="14"/>
      <c r="H221" s="14"/>
      <c r="I221" s="14"/>
      <c r="J221" s="14"/>
      <c r="K221" s="14"/>
      <c r="L221" s="14"/>
      <c r="M221" s="110" t="str">
        <f>IF('NORSKEID BANK, DIREKTE DEBITOR'!C221+'NORSKEID BANK, DIREKTE DEBITOR'!M221+'NORSKEID BANK, DIREKTE DEBITOR'!Q221-'NORSKEID BANK, ENDELIG RISIKO'!C221=0,"ok","ikke avstemt")</f>
        <v>ok</v>
      </c>
      <c r="N221" s="34"/>
      <c r="O221" s="77"/>
      <c r="P221" s="77"/>
      <c r="Q221" s="1"/>
      <c r="R221" s="1"/>
    </row>
    <row r="222" spans="1:18" ht="12.75">
      <c r="A222" s="111" t="s">
        <v>588</v>
      </c>
      <c r="B222" s="112" t="s">
        <v>391</v>
      </c>
      <c r="C222" s="24">
        <f t="shared" si="3"/>
        <v>0</v>
      </c>
      <c r="D222" s="14"/>
      <c r="E222" s="14"/>
      <c r="F222" s="14"/>
      <c r="G222" s="14"/>
      <c r="H222" s="14"/>
      <c r="I222" s="14"/>
      <c r="J222" s="14"/>
      <c r="K222" s="14"/>
      <c r="L222" s="14"/>
      <c r="M222" s="110" t="str">
        <f>IF('NORSKEID BANK, DIREKTE DEBITOR'!C222+'NORSKEID BANK, DIREKTE DEBITOR'!M222+'NORSKEID BANK, DIREKTE DEBITOR'!Q222-'NORSKEID BANK, ENDELIG RISIKO'!C222=0,"ok","ikke avstemt")</f>
        <v>ok</v>
      </c>
      <c r="N222" s="34"/>
      <c r="O222" s="77"/>
      <c r="P222" s="77"/>
      <c r="Q222" s="1"/>
      <c r="R222" s="1"/>
    </row>
    <row r="223" spans="1:18" ht="12.75">
      <c r="A223" s="111" t="s">
        <v>392</v>
      </c>
      <c r="B223" s="112" t="s">
        <v>393</v>
      </c>
      <c r="C223" s="24">
        <f t="shared" si="3"/>
        <v>0</v>
      </c>
      <c r="D223" s="14"/>
      <c r="E223" s="14"/>
      <c r="F223" s="14"/>
      <c r="G223" s="14"/>
      <c r="H223" s="14"/>
      <c r="I223" s="14"/>
      <c r="J223" s="14"/>
      <c r="K223" s="14"/>
      <c r="L223" s="14"/>
      <c r="M223" s="110" t="str">
        <f>IF('NORSKEID BANK, DIREKTE DEBITOR'!C223+'NORSKEID BANK, DIREKTE DEBITOR'!M223+'NORSKEID BANK, DIREKTE DEBITOR'!Q223-'NORSKEID BANK, ENDELIG RISIKO'!C223=0,"ok","ikke avstemt")</f>
        <v>ok</v>
      </c>
      <c r="N223" s="34"/>
      <c r="O223" s="77"/>
      <c r="P223" s="77"/>
      <c r="Q223" s="1"/>
      <c r="R223" s="1"/>
    </row>
    <row r="224" spans="1:18" ht="12.75">
      <c r="A224" s="111" t="s">
        <v>394</v>
      </c>
      <c r="B224" s="112" t="s">
        <v>395</v>
      </c>
      <c r="C224" s="24">
        <f t="shared" si="3"/>
        <v>0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110" t="str">
        <f>IF('NORSKEID BANK, DIREKTE DEBITOR'!C224+'NORSKEID BANK, DIREKTE DEBITOR'!M224+'NORSKEID BANK, DIREKTE DEBITOR'!Q224-'NORSKEID BANK, ENDELIG RISIKO'!C224=0,"ok","ikke avstemt")</f>
        <v>ok</v>
      </c>
      <c r="N224" s="34"/>
      <c r="O224" s="77"/>
      <c r="P224" s="77"/>
      <c r="Q224" s="1"/>
      <c r="R224" s="1"/>
    </row>
    <row r="225" spans="1:18" ht="12.75">
      <c r="A225" s="111" t="s">
        <v>396</v>
      </c>
      <c r="B225" s="112" t="s">
        <v>397</v>
      </c>
      <c r="C225" s="24">
        <f t="shared" si="3"/>
        <v>0</v>
      </c>
      <c r="D225" s="14"/>
      <c r="E225" s="14"/>
      <c r="F225" s="14"/>
      <c r="G225" s="14"/>
      <c r="H225" s="14"/>
      <c r="I225" s="14"/>
      <c r="J225" s="14"/>
      <c r="K225" s="14"/>
      <c r="L225" s="14"/>
      <c r="M225" s="110" t="str">
        <f>IF('NORSKEID BANK, DIREKTE DEBITOR'!C225+'NORSKEID BANK, DIREKTE DEBITOR'!M225+'NORSKEID BANK, DIREKTE DEBITOR'!Q225-'NORSKEID BANK, ENDELIG RISIKO'!C225=0,"ok","ikke avstemt")</f>
        <v>ok</v>
      </c>
      <c r="N225" s="34"/>
      <c r="O225" s="77"/>
      <c r="P225" s="77"/>
      <c r="Q225" s="1"/>
      <c r="R225" s="1"/>
    </row>
    <row r="226" spans="1:18" ht="12.75">
      <c r="A226" s="111" t="s">
        <v>398</v>
      </c>
      <c r="B226" s="112" t="s">
        <v>399</v>
      </c>
      <c r="C226" s="24">
        <f t="shared" si="3"/>
        <v>0</v>
      </c>
      <c r="D226" s="14"/>
      <c r="E226" s="14"/>
      <c r="F226" s="14"/>
      <c r="G226" s="14"/>
      <c r="H226" s="14"/>
      <c r="I226" s="14"/>
      <c r="J226" s="14"/>
      <c r="K226" s="14"/>
      <c r="L226" s="14"/>
      <c r="M226" s="110" t="str">
        <f>IF('NORSKEID BANK, DIREKTE DEBITOR'!C226+'NORSKEID BANK, DIREKTE DEBITOR'!M226+'NORSKEID BANK, DIREKTE DEBITOR'!Q226-'NORSKEID BANK, ENDELIG RISIKO'!C226=0,"ok","ikke avstemt")</f>
        <v>ok</v>
      </c>
      <c r="N226" s="34"/>
      <c r="O226" s="77"/>
      <c r="P226" s="77"/>
      <c r="Q226" s="1"/>
      <c r="R226" s="1"/>
    </row>
    <row r="227" spans="1:18" ht="12.75">
      <c r="A227" s="111" t="s">
        <v>549</v>
      </c>
      <c r="B227" s="112" t="s">
        <v>400</v>
      </c>
      <c r="C227" s="24">
        <f t="shared" si="3"/>
        <v>0</v>
      </c>
      <c r="D227" s="14"/>
      <c r="E227" s="14"/>
      <c r="F227" s="14"/>
      <c r="G227" s="14"/>
      <c r="H227" s="14"/>
      <c r="I227" s="14"/>
      <c r="J227" s="14"/>
      <c r="K227" s="14"/>
      <c r="L227" s="14"/>
      <c r="M227" s="110" t="str">
        <f>IF('NORSKEID BANK, DIREKTE DEBITOR'!C227+'NORSKEID BANK, DIREKTE DEBITOR'!M227+'NORSKEID BANK, DIREKTE DEBITOR'!Q227-'NORSKEID BANK, ENDELIG RISIKO'!C227=0,"ok","ikke avstemt")</f>
        <v>ok</v>
      </c>
      <c r="N227" s="34"/>
      <c r="O227" s="77"/>
      <c r="P227" s="77"/>
      <c r="Q227" s="1"/>
      <c r="R227" s="1"/>
    </row>
    <row r="228" spans="1:18" ht="12.75">
      <c r="A228" s="111" t="s">
        <v>401</v>
      </c>
      <c r="B228" s="112" t="s">
        <v>402</v>
      </c>
      <c r="C228" s="24">
        <f t="shared" si="3"/>
        <v>0</v>
      </c>
      <c r="D228" s="14"/>
      <c r="E228" s="14"/>
      <c r="F228" s="14"/>
      <c r="G228" s="14"/>
      <c r="H228" s="14"/>
      <c r="I228" s="14"/>
      <c r="J228" s="14"/>
      <c r="K228" s="14"/>
      <c r="L228" s="14"/>
      <c r="M228" s="110" t="str">
        <f>IF('NORSKEID BANK, DIREKTE DEBITOR'!C228+'NORSKEID BANK, DIREKTE DEBITOR'!M228+'NORSKEID BANK, DIREKTE DEBITOR'!Q228-'NORSKEID BANK, ENDELIG RISIKO'!C228=0,"ok","ikke avstemt")</f>
        <v>ok</v>
      </c>
      <c r="N228" s="34"/>
      <c r="O228" s="77"/>
      <c r="P228" s="77"/>
      <c r="Q228" s="1"/>
      <c r="R228" s="1"/>
    </row>
    <row r="229" spans="1:18" ht="12.75">
      <c r="A229" s="111" t="s">
        <v>403</v>
      </c>
      <c r="B229" s="112" t="s">
        <v>404</v>
      </c>
      <c r="C229" s="24">
        <f t="shared" si="3"/>
        <v>0</v>
      </c>
      <c r="D229" s="14"/>
      <c r="E229" s="14"/>
      <c r="F229" s="14"/>
      <c r="G229" s="14"/>
      <c r="H229" s="14"/>
      <c r="I229" s="14"/>
      <c r="J229" s="14"/>
      <c r="K229" s="14"/>
      <c r="L229" s="14"/>
      <c r="M229" s="110" t="str">
        <f>IF('NORSKEID BANK, DIREKTE DEBITOR'!C229+'NORSKEID BANK, DIREKTE DEBITOR'!M229+'NORSKEID BANK, DIREKTE DEBITOR'!Q229-'NORSKEID BANK, ENDELIG RISIKO'!C229=0,"ok","ikke avstemt")</f>
        <v>ok</v>
      </c>
      <c r="N229" s="34"/>
      <c r="O229" s="77"/>
      <c r="P229" s="77"/>
      <c r="Q229" s="1"/>
      <c r="R229" s="1"/>
    </row>
    <row r="230" spans="1:18" ht="12.75">
      <c r="A230" s="111" t="s">
        <v>405</v>
      </c>
      <c r="B230" s="112" t="s">
        <v>406</v>
      </c>
      <c r="C230" s="24">
        <f t="shared" si="3"/>
        <v>0</v>
      </c>
      <c r="D230" s="14"/>
      <c r="E230" s="14"/>
      <c r="F230" s="14"/>
      <c r="G230" s="14"/>
      <c r="H230" s="14"/>
      <c r="I230" s="14"/>
      <c r="J230" s="14"/>
      <c r="K230" s="14"/>
      <c r="L230" s="14"/>
      <c r="M230" s="110" t="str">
        <f>IF('NORSKEID BANK, DIREKTE DEBITOR'!C230+'NORSKEID BANK, DIREKTE DEBITOR'!M230+'NORSKEID BANK, DIREKTE DEBITOR'!Q230-'NORSKEID BANK, ENDELIG RISIKO'!C230=0,"ok","ikke avstemt")</f>
        <v>ok</v>
      </c>
      <c r="N230" s="34"/>
      <c r="O230" s="77"/>
      <c r="P230" s="77"/>
      <c r="Q230" s="1"/>
      <c r="R230" s="1"/>
    </row>
    <row r="231" spans="1:18" ht="12.75">
      <c r="A231" s="111" t="s">
        <v>407</v>
      </c>
      <c r="B231" s="112" t="s">
        <v>408</v>
      </c>
      <c r="C231" s="24">
        <f t="shared" si="3"/>
        <v>0</v>
      </c>
      <c r="D231" s="14"/>
      <c r="E231" s="14"/>
      <c r="F231" s="14"/>
      <c r="G231" s="14"/>
      <c r="H231" s="14"/>
      <c r="I231" s="14"/>
      <c r="J231" s="14"/>
      <c r="K231" s="14"/>
      <c r="L231" s="14"/>
      <c r="M231" s="110" t="str">
        <f>IF('NORSKEID BANK, DIREKTE DEBITOR'!C231+'NORSKEID BANK, DIREKTE DEBITOR'!M231+'NORSKEID BANK, DIREKTE DEBITOR'!Q231-'NORSKEID BANK, ENDELIG RISIKO'!C231=0,"ok","ikke avstemt")</f>
        <v>ok</v>
      </c>
      <c r="N231" s="34"/>
      <c r="O231" s="77"/>
      <c r="P231" s="77"/>
      <c r="Q231" s="1"/>
      <c r="R231" s="1"/>
    </row>
    <row r="232" spans="1:18" ht="12.75">
      <c r="A232" s="111" t="s">
        <v>409</v>
      </c>
      <c r="B232" s="112" t="s">
        <v>410</v>
      </c>
      <c r="C232" s="24">
        <f t="shared" si="3"/>
        <v>0</v>
      </c>
      <c r="D232" s="14"/>
      <c r="E232" s="14"/>
      <c r="F232" s="14"/>
      <c r="G232" s="14"/>
      <c r="H232" s="14"/>
      <c r="I232" s="14"/>
      <c r="J232" s="14"/>
      <c r="K232" s="14"/>
      <c r="L232" s="14"/>
      <c r="M232" s="110" t="str">
        <f>IF('NORSKEID BANK, DIREKTE DEBITOR'!C232+'NORSKEID BANK, DIREKTE DEBITOR'!M232+'NORSKEID BANK, DIREKTE DEBITOR'!Q232-'NORSKEID BANK, ENDELIG RISIKO'!C232=0,"ok","ikke avstemt")</f>
        <v>ok</v>
      </c>
      <c r="N232" s="34"/>
      <c r="O232" s="77"/>
      <c r="P232" s="77"/>
      <c r="Q232" s="1"/>
      <c r="R232" s="1"/>
    </row>
    <row r="233" spans="1:18" ht="12.75">
      <c r="A233" s="111" t="s">
        <v>411</v>
      </c>
      <c r="B233" s="112" t="s">
        <v>412</v>
      </c>
      <c r="C233" s="24">
        <f t="shared" si="3"/>
        <v>0</v>
      </c>
      <c r="D233" s="14"/>
      <c r="E233" s="14"/>
      <c r="F233" s="14"/>
      <c r="G233" s="14"/>
      <c r="H233" s="14"/>
      <c r="I233" s="14"/>
      <c r="J233" s="14"/>
      <c r="K233" s="14"/>
      <c r="L233" s="14"/>
      <c r="M233" s="110" t="str">
        <f>IF('NORSKEID BANK, DIREKTE DEBITOR'!C233+'NORSKEID BANK, DIREKTE DEBITOR'!M233+'NORSKEID BANK, DIREKTE DEBITOR'!Q233-'NORSKEID BANK, ENDELIG RISIKO'!C233=0,"ok","ikke avstemt")</f>
        <v>ok</v>
      </c>
      <c r="N233" s="34"/>
      <c r="O233" s="77"/>
      <c r="P233" s="77"/>
      <c r="Q233" s="1"/>
      <c r="R233" s="1"/>
    </row>
    <row r="234" spans="1:18" ht="12.75">
      <c r="A234" s="111" t="s">
        <v>413</v>
      </c>
      <c r="B234" s="112" t="s">
        <v>414</v>
      </c>
      <c r="C234" s="24">
        <f t="shared" si="3"/>
        <v>0</v>
      </c>
      <c r="D234" s="14"/>
      <c r="E234" s="14"/>
      <c r="F234" s="14"/>
      <c r="G234" s="14"/>
      <c r="H234" s="14"/>
      <c r="I234" s="14"/>
      <c r="J234" s="14"/>
      <c r="K234" s="14"/>
      <c r="L234" s="14"/>
      <c r="M234" s="110" t="str">
        <f>IF('NORSKEID BANK, DIREKTE DEBITOR'!C234+'NORSKEID BANK, DIREKTE DEBITOR'!M234+'NORSKEID BANK, DIREKTE DEBITOR'!Q234-'NORSKEID BANK, ENDELIG RISIKO'!C234=0,"ok","ikke avstemt")</f>
        <v>ok</v>
      </c>
      <c r="N234" s="34"/>
      <c r="O234" s="77"/>
      <c r="P234" s="77"/>
      <c r="Q234" s="1"/>
      <c r="R234" s="1"/>
    </row>
    <row r="235" spans="1:18" ht="12.75">
      <c r="A235" s="111" t="s">
        <v>415</v>
      </c>
      <c r="B235" s="112" t="s">
        <v>416</v>
      </c>
      <c r="C235" s="24">
        <f t="shared" si="3"/>
        <v>0</v>
      </c>
      <c r="D235" s="14"/>
      <c r="E235" s="14"/>
      <c r="F235" s="14"/>
      <c r="G235" s="14"/>
      <c r="H235" s="14"/>
      <c r="I235" s="14"/>
      <c r="J235" s="14"/>
      <c r="K235" s="14"/>
      <c r="L235" s="14"/>
      <c r="M235" s="110" t="str">
        <f>IF('NORSKEID BANK, DIREKTE DEBITOR'!C235+'NORSKEID BANK, DIREKTE DEBITOR'!M235+'NORSKEID BANK, DIREKTE DEBITOR'!Q235-'NORSKEID BANK, ENDELIG RISIKO'!C235=0,"ok","ikke avstemt")</f>
        <v>ok</v>
      </c>
      <c r="N235" s="34"/>
      <c r="O235" s="77"/>
      <c r="P235" s="77"/>
      <c r="Q235" s="1"/>
      <c r="R235" s="1"/>
    </row>
    <row r="236" spans="1:18" ht="12.75">
      <c r="A236" s="111" t="s">
        <v>417</v>
      </c>
      <c r="B236" s="112" t="s">
        <v>418</v>
      </c>
      <c r="C236" s="24">
        <f t="shared" si="3"/>
        <v>0</v>
      </c>
      <c r="D236" s="14"/>
      <c r="E236" s="14"/>
      <c r="F236" s="14"/>
      <c r="G236" s="14"/>
      <c r="H236" s="14"/>
      <c r="I236" s="14"/>
      <c r="J236" s="14"/>
      <c r="K236" s="14"/>
      <c r="L236" s="14"/>
      <c r="M236" s="110" t="str">
        <f>IF('NORSKEID BANK, DIREKTE DEBITOR'!C236+'NORSKEID BANK, DIREKTE DEBITOR'!M236+'NORSKEID BANK, DIREKTE DEBITOR'!Q236-'NORSKEID BANK, ENDELIG RISIKO'!C236=0,"ok","ikke avstemt")</f>
        <v>ok</v>
      </c>
      <c r="N236" s="34"/>
      <c r="O236" s="77"/>
      <c r="P236" s="77"/>
      <c r="Q236" s="1"/>
      <c r="R236" s="1"/>
    </row>
    <row r="237" spans="1:18" ht="12.75">
      <c r="A237" s="111" t="s">
        <v>419</v>
      </c>
      <c r="B237" s="112" t="s">
        <v>420</v>
      </c>
      <c r="C237" s="24">
        <f t="shared" si="3"/>
        <v>0</v>
      </c>
      <c r="D237" s="14"/>
      <c r="E237" s="14"/>
      <c r="F237" s="14"/>
      <c r="G237" s="14"/>
      <c r="H237" s="14"/>
      <c r="I237" s="14"/>
      <c r="J237" s="14"/>
      <c r="K237" s="14"/>
      <c r="L237" s="14"/>
      <c r="M237" s="110" t="str">
        <f>IF('NORSKEID BANK, DIREKTE DEBITOR'!C237+'NORSKEID BANK, DIREKTE DEBITOR'!M237+'NORSKEID BANK, DIREKTE DEBITOR'!Q237-'NORSKEID BANK, ENDELIG RISIKO'!C237=0,"ok","ikke avstemt")</f>
        <v>ok</v>
      </c>
      <c r="N237" s="34"/>
      <c r="O237" s="77"/>
      <c r="P237" s="77"/>
      <c r="Q237" s="1"/>
      <c r="R237" s="1"/>
    </row>
    <row r="238" spans="1:18" ht="12.75">
      <c r="A238" s="111" t="s">
        <v>421</v>
      </c>
      <c r="B238" s="112" t="s">
        <v>422</v>
      </c>
      <c r="C238" s="24">
        <f t="shared" si="3"/>
        <v>0</v>
      </c>
      <c r="D238" s="14"/>
      <c r="E238" s="14"/>
      <c r="F238" s="14"/>
      <c r="G238" s="14"/>
      <c r="H238" s="14"/>
      <c r="I238" s="14"/>
      <c r="J238" s="14"/>
      <c r="K238" s="14"/>
      <c r="L238" s="14"/>
      <c r="M238" s="110" t="str">
        <f>IF('NORSKEID BANK, DIREKTE DEBITOR'!C238+'NORSKEID BANK, DIREKTE DEBITOR'!M238+'NORSKEID BANK, DIREKTE DEBITOR'!Q238-'NORSKEID BANK, ENDELIG RISIKO'!C238=0,"ok","ikke avstemt")</f>
        <v>ok</v>
      </c>
      <c r="N238" s="34"/>
      <c r="O238" s="77"/>
      <c r="P238" s="77"/>
      <c r="Q238" s="1"/>
      <c r="R238" s="1"/>
    </row>
    <row r="239" spans="1:18" ht="12.75">
      <c r="A239" s="111" t="s">
        <v>424</v>
      </c>
      <c r="B239" s="112" t="s">
        <v>425</v>
      </c>
      <c r="C239" s="24">
        <f t="shared" si="3"/>
        <v>0</v>
      </c>
      <c r="D239" s="14"/>
      <c r="E239" s="14"/>
      <c r="F239" s="14"/>
      <c r="G239" s="14"/>
      <c r="H239" s="14"/>
      <c r="I239" s="14"/>
      <c r="J239" s="14"/>
      <c r="K239" s="14"/>
      <c r="L239" s="14"/>
      <c r="M239" s="110" t="str">
        <f>IF('NORSKEID BANK, DIREKTE DEBITOR'!C239+'NORSKEID BANK, DIREKTE DEBITOR'!M239+'NORSKEID BANK, DIREKTE DEBITOR'!Q239-'NORSKEID BANK, ENDELIG RISIKO'!C239=0,"ok","ikke avstemt")</f>
        <v>ok</v>
      </c>
      <c r="N239" s="34"/>
      <c r="O239" s="77"/>
      <c r="P239" s="77"/>
      <c r="Q239" s="1"/>
      <c r="R239" s="1"/>
    </row>
    <row r="240" spans="1:18" ht="12.75">
      <c r="A240" s="111" t="s">
        <v>426</v>
      </c>
      <c r="B240" s="112" t="s">
        <v>427</v>
      </c>
      <c r="C240" s="24">
        <f t="shared" si="3"/>
        <v>0</v>
      </c>
      <c r="D240" s="14"/>
      <c r="E240" s="14"/>
      <c r="F240" s="14"/>
      <c r="G240" s="14"/>
      <c r="H240" s="14"/>
      <c r="I240" s="14"/>
      <c r="J240" s="14"/>
      <c r="K240" s="14"/>
      <c r="L240" s="14"/>
      <c r="M240" s="110" t="str">
        <f>IF('NORSKEID BANK, DIREKTE DEBITOR'!C240+'NORSKEID BANK, DIREKTE DEBITOR'!M240+'NORSKEID BANK, DIREKTE DEBITOR'!Q240-'NORSKEID BANK, ENDELIG RISIKO'!C240=0,"ok","ikke avstemt")</f>
        <v>ok</v>
      </c>
      <c r="N240" s="34"/>
      <c r="O240" s="77"/>
      <c r="P240" s="77"/>
      <c r="Q240" s="1"/>
      <c r="R240" s="1"/>
    </row>
    <row r="241" spans="1:18" ht="12.75">
      <c r="A241" s="111" t="s">
        <v>551</v>
      </c>
      <c r="B241" s="112" t="s">
        <v>552</v>
      </c>
      <c r="C241" s="24">
        <f t="shared" si="3"/>
        <v>0</v>
      </c>
      <c r="D241" s="14"/>
      <c r="E241" s="14"/>
      <c r="F241" s="14"/>
      <c r="G241" s="14"/>
      <c r="H241" s="14"/>
      <c r="I241" s="14"/>
      <c r="J241" s="14"/>
      <c r="K241" s="14"/>
      <c r="L241" s="14"/>
      <c r="M241" s="110" t="str">
        <f>IF('NORSKEID BANK, DIREKTE DEBITOR'!C241+'NORSKEID BANK, DIREKTE DEBITOR'!M241+'NORSKEID BANK, DIREKTE DEBITOR'!Q241-'NORSKEID BANK, ENDELIG RISIKO'!C241=0,"ok","ikke avstemt")</f>
        <v>ok</v>
      </c>
      <c r="N241" s="34"/>
      <c r="O241" s="77"/>
      <c r="P241" s="77"/>
      <c r="Q241" s="1"/>
      <c r="R241" s="1"/>
    </row>
    <row r="242" spans="1:18" ht="12.75">
      <c r="A242" s="111" t="s">
        <v>428</v>
      </c>
      <c r="B242" s="112" t="s">
        <v>429</v>
      </c>
      <c r="C242" s="24">
        <f t="shared" si="3"/>
        <v>0</v>
      </c>
      <c r="D242" s="14"/>
      <c r="E242" s="14"/>
      <c r="F242" s="14"/>
      <c r="G242" s="14"/>
      <c r="H242" s="14"/>
      <c r="I242" s="14"/>
      <c r="J242" s="14"/>
      <c r="K242" s="14"/>
      <c r="L242" s="14"/>
      <c r="M242" s="110" t="str">
        <f>IF('NORSKEID BANK, DIREKTE DEBITOR'!C242+'NORSKEID BANK, DIREKTE DEBITOR'!M242+'NORSKEID BANK, DIREKTE DEBITOR'!Q242-'NORSKEID BANK, ENDELIG RISIKO'!C242=0,"ok","ikke avstemt")</f>
        <v>ok</v>
      </c>
      <c r="N242" s="34"/>
      <c r="O242" s="77"/>
      <c r="P242" s="77"/>
      <c r="Q242" s="1"/>
      <c r="R242" s="1"/>
    </row>
    <row r="243" spans="1:18" ht="12.75">
      <c r="A243" s="111" t="s">
        <v>430</v>
      </c>
      <c r="B243" s="112" t="s">
        <v>431</v>
      </c>
      <c r="C243" s="24">
        <f t="shared" si="3"/>
        <v>0</v>
      </c>
      <c r="D243" s="14"/>
      <c r="E243" s="14"/>
      <c r="F243" s="14"/>
      <c r="G243" s="14"/>
      <c r="H243" s="14"/>
      <c r="I243" s="14"/>
      <c r="J243" s="14"/>
      <c r="K243" s="14"/>
      <c r="L243" s="14"/>
      <c r="M243" s="110" t="str">
        <f>IF('NORSKEID BANK, DIREKTE DEBITOR'!C243+'NORSKEID BANK, DIREKTE DEBITOR'!M243+'NORSKEID BANK, DIREKTE DEBITOR'!Q243-'NORSKEID BANK, ENDELIG RISIKO'!C243=0,"ok","ikke avstemt")</f>
        <v>ok</v>
      </c>
      <c r="N243" s="34"/>
      <c r="O243" s="77"/>
      <c r="P243" s="77"/>
      <c r="Q243" s="1"/>
      <c r="R243" s="1"/>
    </row>
    <row r="244" spans="1:18" ht="12.75">
      <c r="A244" s="111" t="s">
        <v>432</v>
      </c>
      <c r="B244" s="112" t="s">
        <v>433</v>
      </c>
      <c r="C244" s="24">
        <f t="shared" si="3"/>
        <v>0</v>
      </c>
      <c r="D244" s="14"/>
      <c r="E244" s="14"/>
      <c r="F244" s="14"/>
      <c r="G244" s="14"/>
      <c r="H244" s="14"/>
      <c r="I244" s="14"/>
      <c r="J244" s="14"/>
      <c r="K244" s="14"/>
      <c r="L244" s="14"/>
      <c r="M244" s="110" t="str">
        <f>IF('NORSKEID BANK, DIREKTE DEBITOR'!C244+'NORSKEID BANK, DIREKTE DEBITOR'!M244+'NORSKEID BANK, DIREKTE DEBITOR'!Q244-'NORSKEID BANK, ENDELIG RISIKO'!C244=0,"ok","ikke avstemt")</f>
        <v>ok</v>
      </c>
      <c r="N244" s="34"/>
      <c r="O244" s="77"/>
      <c r="P244" s="77"/>
      <c r="Q244" s="1"/>
      <c r="R244" s="1"/>
    </row>
    <row r="245" spans="1:18" ht="12.75">
      <c r="A245" s="111" t="s">
        <v>434</v>
      </c>
      <c r="B245" s="112" t="s">
        <v>435</v>
      </c>
      <c r="C245" s="24">
        <f t="shared" si="3"/>
        <v>0</v>
      </c>
      <c r="D245" s="14"/>
      <c r="E245" s="14"/>
      <c r="F245" s="14"/>
      <c r="G245" s="14"/>
      <c r="H245" s="14"/>
      <c r="I245" s="14"/>
      <c r="J245" s="14"/>
      <c r="K245" s="14"/>
      <c r="L245" s="14"/>
      <c r="M245" s="110" t="str">
        <f>IF('NORSKEID BANK, DIREKTE DEBITOR'!C245+'NORSKEID BANK, DIREKTE DEBITOR'!M245+'NORSKEID BANK, DIREKTE DEBITOR'!Q245-'NORSKEID BANK, ENDELIG RISIKO'!C245=0,"ok","ikke avstemt")</f>
        <v>ok</v>
      </c>
      <c r="N245" s="34"/>
      <c r="O245" s="77"/>
      <c r="P245" s="77"/>
      <c r="Q245" s="1"/>
      <c r="R245" s="1"/>
    </row>
    <row r="246" spans="1:18" ht="12.75">
      <c r="A246" s="111" t="s">
        <v>436</v>
      </c>
      <c r="B246" s="112" t="s">
        <v>437</v>
      </c>
      <c r="C246" s="24">
        <f t="shared" si="3"/>
        <v>0</v>
      </c>
      <c r="D246" s="14"/>
      <c r="E246" s="14"/>
      <c r="F246" s="14"/>
      <c r="G246" s="14"/>
      <c r="H246" s="14"/>
      <c r="I246" s="14"/>
      <c r="J246" s="14"/>
      <c r="K246" s="14"/>
      <c r="L246" s="14"/>
      <c r="M246" s="110" t="str">
        <f>IF('NORSKEID BANK, DIREKTE DEBITOR'!C246+'NORSKEID BANK, DIREKTE DEBITOR'!M246+'NORSKEID BANK, DIREKTE DEBITOR'!Q246-'NORSKEID BANK, ENDELIG RISIKO'!C246=0,"ok","ikke avstemt")</f>
        <v>ok</v>
      </c>
      <c r="N246" s="34"/>
      <c r="O246" s="77"/>
      <c r="P246" s="77"/>
      <c r="Q246" s="1"/>
      <c r="R246" s="1"/>
    </row>
    <row r="247" spans="1:18" ht="12.75">
      <c r="A247" s="111" t="s">
        <v>438</v>
      </c>
      <c r="B247" s="112" t="s">
        <v>439</v>
      </c>
      <c r="C247" s="24">
        <f>IF(SUM(D247:G247)-SUM(H247:I247)=0,SUM(D247:G247),"ikke avstemt")</f>
        <v>0</v>
      </c>
      <c r="D247" s="14"/>
      <c r="E247" s="14"/>
      <c r="F247" s="14"/>
      <c r="G247" s="14"/>
      <c r="H247" s="14"/>
      <c r="I247" s="14"/>
      <c r="J247" s="14"/>
      <c r="K247" s="14"/>
      <c r="L247" s="14"/>
      <c r="M247" s="110" t="str">
        <f>IF('NORSKEID BANK, DIREKTE DEBITOR'!C247+'NORSKEID BANK, DIREKTE DEBITOR'!M247+'NORSKEID BANK, DIREKTE DEBITOR'!Q247-'NORSKEID BANK, ENDELIG RISIKO'!C247=0,"ok","ikke avstemt")</f>
        <v>ok</v>
      </c>
      <c r="N247" s="34"/>
      <c r="O247" s="77"/>
      <c r="P247" s="77"/>
      <c r="Q247" s="1"/>
      <c r="R247" s="1"/>
    </row>
    <row r="248" spans="1:18" ht="12.75">
      <c r="A248" s="111" t="s">
        <v>440</v>
      </c>
      <c r="B248" s="112" t="s">
        <v>441</v>
      </c>
      <c r="C248" s="24">
        <f>IF(SUM(D248:G248)-SUM(H248:I248)=0,SUM(D248:G248),"ikke avstemt")</f>
        <v>0</v>
      </c>
      <c r="D248" s="14"/>
      <c r="E248" s="14"/>
      <c r="F248" s="14"/>
      <c r="G248" s="14"/>
      <c r="H248" s="14"/>
      <c r="I248" s="14"/>
      <c r="J248" s="14"/>
      <c r="K248" s="14"/>
      <c r="L248" s="14"/>
      <c r="M248" s="110" t="str">
        <f>IF('NORSKEID BANK, DIREKTE DEBITOR'!C248+'NORSKEID BANK, DIREKTE DEBITOR'!M248+'NORSKEID BANK, DIREKTE DEBITOR'!Q248-'NORSKEID BANK, ENDELIG RISIKO'!C248=0,"ok","ikke avstemt")</f>
        <v>ok</v>
      </c>
      <c r="N248" s="34"/>
      <c r="O248" s="77"/>
      <c r="P248" s="77"/>
      <c r="Q248" s="1"/>
      <c r="R248" s="1"/>
    </row>
    <row r="249" spans="1:18" s="75" customFormat="1" ht="12.75">
      <c r="A249" s="111" t="s">
        <v>442</v>
      </c>
      <c r="B249" s="112" t="s">
        <v>443</v>
      </c>
      <c r="C249" s="24">
        <f t="shared" si="3"/>
        <v>0</v>
      </c>
      <c r="D249" s="100"/>
      <c r="E249" s="89"/>
      <c r="F249" s="89"/>
      <c r="G249" s="89"/>
      <c r="H249" s="89"/>
      <c r="I249" s="89"/>
      <c r="J249" s="89"/>
      <c r="K249" s="89"/>
      <c r="L249" s="89"/>
      <c r="M249" s="110" t="str">
        <f>IF('NORSKEID BANK, DIREKTE DEBITOR'!C249+'NORSKEID BANK, DIREKTE DEBITOR'!M249+'NORSKEID BANK, DIREKTE DEBITOR'!Q249-'NORSKEID BANK, ENDELIG RISIKO'!C249=0,"ok","ikke avstemt")</f>
        <v>ok</v>
      </c>
      <c r="O249" s="76"/>
      <c r="P249" s="76"/>
      <c r="Q249" s="76"/>
      <c r="R249" s="76"/>
    </row>
    <row r="250" spans="1:18" s="75" customFormat="1" ht="12.75">
      <c r="A250" s="115" t="s">
        <v>444</v>
      </c>
      <c r="B250" s="116" t="s">
        <v>445</v>
      </c>
      <c r="C250" s="115"/>
      <c r="D250" s="128"/>
      <c r="E250" s="128"/>
      <c r="F250" s="128"/>
      <c r="G250" s="128"/>
      <c r="H250" s="128"/>
      <c r="I250" s="128"/>
      <c r="J250" s="128"/>
      <c r="K250" s="128"/>
      <c r="L250" s="128"/>
      <c r="M250" s="131"/>
      <c r="O250" s="76"/>
      <c r="P250" s="76"/>
      <c r="Q250" s="76"/>
      <c r="R250" s="76"/>
    </row>
    <row r="251" spans="1:18" s="75" customFormat="1" ht="12.75">
      <c r="A251" s="128"/>
      <c r="B251" s="129"/>
      <c r="C251" s="115"/>
      <c r="D251" s="128"/>
      <c r="E251" s="128"/>
      <c r="F251" s="128"/>
      <c r="G251" s="128"/>
      <c r="H251" s="128"/>
      <c r="I251" s="128"/>
      <c r="J251" s="128"/>
      <c r="K251" s="128"/>
      <c r="L251" s="128"/>
      <c r="M251" s="131"/>
      <c r="O251" s="76"/>
      <c r="P251" s="76"/>
      <c r="Q251" s="76"/>
      <c r="R251" s="76"/>
    </row>
    <row r="252" spans="1:18" s="75" customFormat="1" ht="63.75">
      <c r="A252" s="130" t="s">
        <v>553</v>
      </c>
      <c r="B252" s="112" t="s">
        <v>446</v>
      </c>
      <c r="C252" s="24">
        <f>IF(SUM(D252:G252)-SUM(H252:I252)=0,SUM(D252:G252),"ikke avstemt")</f>
        <v>0</v>
      </c>
      <c r="D252" s="100"/>
      <c r="E252" s="89"/>
      <c r="F252" s="89"/>
      <c r="G252" s="89"/>
      <c r="H252" s="89"/>
      <c r="I252" s="89"/>
      <c r="J252" s="89"/>
      <c r="K252" s="89"/>
      <c r="L252" s="89"/>
      <c r="M252" s="110" t="str">
        <f>IF('NORSKEID BANK, DIREKTE DEBITOR'!C252+'NORSKEID BANK, DIREKTE DEBITOR'!M252+'NORSKEID BANK, DIREKTE DEBITOR'!Q252-'NORSKEID BANK, ENDELIG RISIKO'!C252=0,"ok","ikke avstemt")</f>
        <v>ok</v>
      </c>
      <c r="O252" s="76"/>
      <c r="P252" s="76"/>
      <c r="Q252" s="76"/>
      <c r="R252" s="76"/>
    </row>
    <row r="253" spans="1:18" s="75" customFormat="1" ht="12.75">
      <c r="A253" s="111" t="s">
        <v>10</v>
      </c>
      <c r="B253" s="112" t="s">
        <v>447</v>
      </c>
      <c r="C253" s="24">
        <f>IF(SUM(D253:G253)-SUM(H253:I253)=0,SUM(D253:G253),"ikke avstemt")</f>
        <v>0</v>
      </c>
      <c r="D253" s="100"/>
      <c r="E253" s="89"/>
      <c r="F253" s="89"/>
      <c r="G253" s="89"/>
      <c r="H253" s="89"/>
      <c r="I253" s="89"/>
      <c r="J253" s="89"/>
      <c r="K253" s="89"/>
      <c r="L253" s="89"/>
      <c r="M253" s="110" t="str">
        <f>IF('NORSKEID BANK, DIREKTE DEBITOR'!C253+'NORSKEID BANK, DIREKTE DEBITOR'!M253+'NORSKEID BANK, DIREKTE DEBITOR'!Q253-'NORSKEID BANK, ENDELIG RISIKO'!C253=0,"ok","ikke avstemt")</f>
        <v>ok</v>
      </c>
      <c r="O253" s="76"/>
      <c r="P253" s="76"/>
      <c r="Q253" s="76"/>
      <c r="R253" s="76"/>
    </row>
    <row r="254" spans="1:18" ht="15.75" customHeight="1">
      <c r="A254" s="16" t="s">
        <v>554</v>
      </c>
      <c r="B254" s="92" t="s">
        <v>448</v>
      </c>
      <c r="C254" s="24">
        <f t="shared" si="3"/>
        <v>0</v>
      </c>
      <c r="D254" s="24">
        <f aca="true" t="shared" si="4" ref="D254:L254">SUM(D16:D250)</f>
        <v>0</v>
      </c>
      <c r="E254" s="24">
        <f t="shared" si="4"/>
        <v>0</v>
      </c>
      <c r="F254" s="24">
        <f t="shared" si="4"/>
        <v>0</v>
      </c>
      <c r="G254" s="24">
        <f t="shared" si="4"/>
        <v>0</v>
      </c>
      <c r="H254" s="24">
        <f t="shared" si="4"/>
        <v>0</v>
      </c>
      <c r="I254" s="24">
        <f t="shared" si="4"/>
        <v>0</v>
      </c>
      <c r="J254" s="24">
        <f t="shared" si="4"/>
        <v>0</v>
      </c>
      <c r="K254" s="24">
        <f t="shared" si="4"/>
        <v>0</v>
      </c>
      <c r="L254" s="24">
        <f t="shared" si="4"/>
        <v>0</v>
      </c>
      <c r="M254" s="110" t="str">
        <f>IF('NORSKEID BANK, DIREKTE DEBITOR'!C254+'NORSKEID BANK, DIREKTE DEBITOR'!M254+'NORSKEID BANK, DIREKTE DEBITOR'!Q254-'NORSKEID BANK, ENDELIG RISIKO'!C254=0,"ok","ikke avstemt")</f>
        <v>ok</v>
      </c>
      <c r="N254" s="34"/>
      <c r="O254" s="77"/>
      <c r="P254" s="77"/>
      <c r="Q254" s="1"/>
      <c r="R254" s="1"/>
    </row>
    <row r="255" spans="1:3" ht="12.75">
      <c r="A255" s="4"/>
      <c r="C255" s="3"/>
    </row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8.25" customHeight="1"/>
    <row r="370" ht="8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</sheetData>
  <sheetProtection/>
  <mergeCells count="11">
    <mergeCell ref="B3:L3"/>
    <mergeCell ref="B4:L4"/>
    <mergeCell ref="B5:L5"/>
    <mergeCell ref="B2:Q2"/>
    <mergeCell ref="B6:S6"/>
    <mergeCell ref="D11:G11"/>
    <mergeCell ref="H11:I11"/>
    <mergeCell ref="H12:I12"/>
    <mergeCell ref="C8:L8"/>
    <mergeCell ref="C9:I9"/>
    <mergeCell ref="H10:I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Sigbjørn Wettre</dc:creator>
  <cp:keywords/>
  <dc:description/>
  <cp:lastModifiedBy>Sigbjørn Ragnar Wettre</cp:lastModifiedBy>
  <cp:lastPrinted>2004-07-13T10:36:08Z</cp:lastPrinted>
  <dcterms:created xsi:type="dcterms:W3CDTF">2004-07-07T12:37:16Z</dcterms:created>
  <dcterms:modified xsi:type="dcterms:W3CDTF">2011-03-31T10:49:40Z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-1623034702</vt:i4>
  </property>
  <property fmtid="{D5CDD505-2E9C-101B-9397-08002B2CF9AE}" pid="3" name="_EmailSubject">
    <vt:lpwstr>Nye versjoner av skjema 32 og 34 til rapportørsidene våre - nha</vt:lpwstr>
  </property>
  <property fmtid="{D5CDD505-2E9C-101B-9397-08002B2CF9AE}" pid="4" name="_AuthorEmail">
    <vt:lpwstr>Sigbjorn.Ragnar.Wettre@ssb.no</vt:lpwstr>
  </property>
  <property fmtid="{D5CDD505-2E9C-101B-9397-08002B2CF9AE}" pid="5" name="_AuthorEmailDisplayName">
    <vt:lpwstr>Wettre, Sigbjørn Ragnar</vt:lpwstr>
  </property>
  <property fmtid="{D5CDD505-2E9C-101B-9397-08002B2CF9AE}" pid="6" name="_NewReviewCycle">
    <vt:lpwstr/>
  </property>
  <property fmtid="{D5CDD505-2E9C-101B-9397-08002B2CF9AE}" pid="7" name="_PreviousAdHocReviewCycleID">
    <vt:i4>709380734</vt:i4>
  </property>
</Properties>
</file>